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updateLinks="never"/>
  <mc:AlternateContent xmlns:mc="http://schemas.openxmlformats.org/markup-compatibility/2006">
    <mc:Choice Requires="x15">
      <x15ac:absPath xmlns:x15ac="http://schemas.microsoft.com/office/spreadsheetml/2010/11/ac" url="https://grouperenault-my.sharepoint.com/personal/alexandru_hornea_renault_com/Documents/0_MKT Dept Shared folder/01_Fise produs/2024/10. Octombrie/D - WLTP/"/>
    </mc:Choice>
  </mc:AlternateContent>
  <xr:revisionPtr revIDLastSave="0" documentId="8_{4A2D0576-28D9-4FA4-B4BC-8BE5DBE1CFBA}" xr6:coauthVersionLast="47" xr6:coauthVersionMax="47" xr10:uidLastSave="{00000000-0000-0000-0000-000000000000}"/>
  <bookViews>
    <workbookView xWindow="28680" yWindow="-120" windowWidth="29040" windowHeight="15720" activeTab="2" xr2:uid="{00000000-000D-0000-FFFF-FFFF00000000}"/>
  </bookViews>
  <sheets>
    <sheet name="gama" sheetId="1" r:id="rId1"/>
    <sheet name="echipamente standard " sheetId="28" r:id="rId2"/>
    <sheet name="echipamente optionale" sheetId="29" r:id="rId3"/>
    <sheet name="caracteristici tehnice" sheetId="20" r:id="rId4"/>
    <sheet name="Emisii si consum" sheetId="21" r:id="rId5"/>
    <sheet name="dimensiuni" sheetId="13" r:id="rId6"/>
  </sheets>
  <externalReferences>
    <externalReference r:id="rId7"/>
    <externalReference r:id="rId8"/>
  </externalReferences>
  <definedNames>
    <definedName name="_xlnm._FilterDatabase" localSheetId="2" hidden="1">'echipamente optionale'!$E$5:$O$10</definedName>
    <definedName name="_xlnm._FilterDatabase" localSheetId="4" hidden="1">'Emisii si consum'!$B$4:$C$16</definedName>
    <definedName name="_xlnm.Print_Area" localSheetId="3">'caracteristici tehnice'!$A$1:$K$67</definedName>
    <definedName name="_xlnm.Print_Area" localSheetId="5">dimensiuni!$A$1:$F$62</definedName>
    <definedName name="_xlnm.Print_Area" localSheetId="2">'echipamente optionale'!$B$1:$L$104</definedName>
    <definedName name="_xlnm.Print_Area" localSheetId="1">'echipamente standard '!$E$1:$G$118</definedName>
    <definedName name="_xlnm.Print_Area" localSheetId="4">'Emisii si consum'!$A$1:$E$35</definedName>
    <definedName name="_xlnm.Print_Area" localSheetId="0">gama!$A$1:$N$51</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92" i="28" l="1"/>
  <c r="J37" i="29" l="1"/>
  <c r="J18" i="29" l="1"/>
  <c r="C26" i="28"/>
  <c r="C24" i="28"/>
  <c r="C10" i="28"/>
  <c r="C46" i="28"/>
  <c r="C107" i="28"/>
  <c r="C90" i="28"/>
  <c r="C108" i="28"/>
  <c r="C47" i="28"/>
  <c r="C78" i="28"/>
  <c r="C19" i="28"/>
  <c r="C16" i="28"/>
  <c r="C109" i="28"/>
  <c r="C74" i="28"/>
  <c r="C31" i="28"/>
  <c r="C130" i="28"/>
  <c r="C131" i="28"/>
  <c r="C132" i="28"/>
  <c r="C48" i="28"/>
  <c r="C99" i="28"/>
  <c r="C49" i="28"/>
  <c r="C50" i="28"/>
  <c r="C117" i="28"/>
  <c r="C51" i="28"/>
  <c r="C134" i="28"/>
  <c r="C135" i="28"/>
  <c r="C136" i="28"/>
  <c r="C137" i="28"/>
  <c r="C9" i="28"/>
  <c r="C138" i="28"/>
  <c r="C12" i="28"/>
  <c r="C111" i="28"/>
  <c r="C72" i="28"/>
  <c r="C5" i="28"/>
  <c r="C21" i="28"/>
  <c r="C14" i="28"/>
  <c r="C52" i="28"/>
  <c r="C38" i="28"/>
  <c r="C96" i="28"/>
  <c r="C84" i="28"/>
  <c r="C17" i="28"/>
  <c r="C53" i="28"/>
  <c r="C54" i="28"/>
  <c r="C119" i="28"/>
  <c r="C91" i="28"/>
  <c r="C55" i="28"/>
  <c r="C39" i="28"/>
  <c r="C34" i="28"/>
  <c r="C11" i="28"/>
  <c r="C25" i="28"/>
  <c r="C62" i="28"/>
  <c r="C83" i="28"/>
  <c r="C56" i="28"/>
  <c r="C141" i="28"/>
  <c r="C65" i="28"/>
  <c r="C73" i="28"/>
  <c r="C143" i="28"/>
  <c r="C110" i="28"/>
  <c r="C28" i="28"/>
  <c r="C15" i="28"/>
  <c r="C59" i="28"/>
  <c r="C100" i="28"/>
  <c r="C42" i="28"/>
  <c r="C23" i="28"/>
  <c r="C57" i="28"/>
  <c r="C112" i="28"/>
  <c r="C144" i="28"/>
  <c r="C113" i="28"/>
  <c r="C114" i="28"/>
  <c r="C22" i="28"/>
  <c r="C70" i="28"/>
  <c r="C44" i="28"/>
  <c r="C145" i="28"/>
  <c r="C76" i="28"/>
  <c r="C71" i="28"/>
  <c r="C64" i="28"/>
  <c r="C27" i="28"/>
  <c r="C58" i="28"/>
  <c r="C40" i="28"/>
  <c r="C85" i="28"/>
  <c r="C20" i="28"/>
  <c r="C103" i="28"/>
  <c r="C66" i="28"/>
  <c r="C41" i="28"/>
  <c r="C146" i="28"/>
  <c r="C147" i="28"/>
  <c r="C148" i="28"/>
  <c r="C149" i="28"/>
  <c r="C13" i="28"/>
  <c r="C115" i="28"/>
  <c r="C43" i="28"/>
  <c r="C116" i="28"/>
  <c r="C30" i="28"/>
  <c r="C67" i="28"/>
  <c r="C150" i="28"/>
  <c r="C7" i="28"/>
  <c r="C29" i="28"/>
  <c r="C6" i="28"/>
  <c r="C97" i="28"/>
  <c r="C98" i="28"/>
  <c r="C32" i="28"/>
  <c r="C35" i="28"/>
  <c r="C118" i="28"/>
  <c r="C33" i="28"/>
  <c r="C86" i="28"/>
  <c r="C77" i="28"/>
  <c r="C151" i="28"/>
  <c r="C8" i="28"/>
  <c r="C152" i="28"/>
  <c r="C153" i="28"/>
  <c r="C154" i="28"/>
  <c r="J44" i="1"/>
  <c r="J45" i="1"/>
  <c r="C142" i="28" l="1"/>
  <c r="C95" i="28"/>
  <c r="C133" i="28"/>
  <c r="C140" i="28"/>
  <c r="C75" i="28"/>
  <c r="C139" i="28"/>
  <c r="C18" i="28"/>
  <c r="B83" i="28"/>
  <c r="J21" i="29"/>
  <c r="J38" i="29" l="1"/>
  <c r="J34" i="29"/>
  <c r="J33" i="29"/>
  <c r="J35" i="29"/>
  <c r="J36" i="29"/>
  <c r="J31" i="29"/>
  <c r="J30" i="29"/>
  <c r="J32" i="29"/>
  <c r="J29" i="29"/>
  <c r="J28" i="29"/>
  <c r="J16" i="29"/>
  <c r="J13" i="29"/>
  <c r="J8" i="29"/>
  <c r="J23" i="29"/>
  <c r="J10" i="29"/>
  <c r="J22" i="29"/>
  <c r="J9" i="29"/>
  <c r="J25" i="29"/>
  <c r="J24" i="29"/>
  <c r="J7" i="29"/>
  <c r="J6" i="29"/>
  <c r="B99" i="28" l="1"/>
  <c r="B5" i="28" l="1"/>
  <c r="B131" i="28"/>
  <c r="B132" i="28"/>
  <c r="B133" i="28"/>
  <c r="B134" i="28"/>
  <c r="B135" i="28"/>
  <c r="B136" i="28"/>
  <c r="B137" i="28"/>
  <c r="B138" i="28"/>
  <c r="B139" i="28"/>
  <c r="B140" i="28"/>
  <c r="B141" i="28"/>
  <c r="B142" i="28"/>
  <c r="B143" i="28"/>
  <c r="B144" i="28"/>
  <c r="B145" i="28"/>
  <c r="B146" i="28"/>
  <c r="B147" i="28"/>
  <c r="B148" i="28"/>
  <c r="B149" i="28"/>
  <c r="B150" i="28"/>
  <c r="B151" i="28"/>
  <c r="B152" i="28"/>
  <c r="B153" i="28"/>
  <c r="B154" i="28"/>
  <c r="B130" i="28"/>
  <c r="B65" i="28"/>
  <c r="B78" i="28"/>
  <c r="B50" i="28"/>
  <c r="B70" i="28"/>
  <c r="B7" i="28"/>
  <c r="B8" i="28"/>
  <c r="B9" i="28"/>
  <c r="B10" i="28"/>
  <c r="B11" i="28"/>
  <c r="B12" i="28"/>
  <c r="B13" i="28"/>
  <c r="B14" i="28"/>
  <c r="B15" i="28"/>
  <c r="B16" i="28"/>
  <c r="B17" i="28"/>
  <c r="B18" i="28"/>
  <c r="B19" i="28"/>
  <c r="B20" i="28"/>
  <c r="B21" i="28"/>
  <c r="B22" i="28"/>
  <c r="B23" i="28"/>
  <c r="B24" i="28"/>
  <c r="B25" i="28"/>
  <c r="B26" i="28"/>
  <c r="B27" i="28"/>
  <c r="B28" i="28"/>
  <c r="B29" i="28"/>
  <c r="B30" i="28"/>
  <c r="B31" i="28"/>
  <c r="B32" i="28"/>
  <c r="B33" i="28"/>
  <c r="B34" i="28"/>
  <c r="B38" i="28"/>
  <c r="B39" i="28"/>
  <c r="B40" i="28"/>
  <c r="B41" i="28"/>
  <c r="B62" i="28"/>
  <c r="B64" i="28"/>
  <c r="B66" i="28"/>
  <c r="B73" i="28"/>
  <c r="B74" i="28"/>
  <c r="B75" i="28"/>
  <c r="B72" i="28"/>
  <c r="B71" i="28"/>
  <c r="B46" i="28"/>
  <c r="B47" i="28"/>
  <c r="B48" i="28"/>
  <c r="B49" i="28"/>
  <c r="B51" i="28"/>
  <c r="B52" i="28"/>
  <c r="B53" i="28"/>
  <c r="B54" i="28"/>
  <c r="B55" i="28"/>
  <c r="B56" i="28"/>
  <c r="B57" i="28"/>
  <c r="B58" i="28"/>
  <c r="B35" i="28"/>
  <c r="B42" i="28"/>
  <c r="B44" i="28"/>
  <c r="B67" i="28"/>
  <c r="B76" i="28"/>
  <c r="B59" i="28"/>
  <c r="B43" i="28"/>
  <c r="B96" i="28"/>
  <c r="B95" i="28"/>
  <c r="B100" i="28"/>
  <c r="B97" i="28"/>
  <c r="B98" i="28"/>
  <c r="B77" i="28"/>
  <c r="B90" i="28"/>
  <c r="B84" i="28"/>
  <c r="B85" i="28"/>
  <c r="B86" i="28"/>
  <c r="B91" i="28"/>
  <c r="B6" i="28"/>
  <c r="O42" i="1"/>
  <c r="O43" i="1"/>
  <c r="J42" i="1" l="1"/>
  <c r="J43"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ANDONE Oana-Alexandra</author>
  </authors>
  <commentList>
    <comment ref="A16" authorId="0" shapeId="0" xr:uid="{C63BA7F1-8CCE-4FF0-A46D-1D569B558F24}">
      <text>
        <r>
          <rPr>
            <b/>
            <sz val="9"/>
            <color indexed="81"/>
            <rFont val="Tahoma"/>
            <family val="2"/>
          </rPr>
          <t>ANDONE Oana-Alexandra:</t>
        </r>
        <r>
          <rPr>
            <sz val="9"/>
            <color indexed="81"/>
            <rFont val="Tahoma"/>
            <family val="2"/>
          </rPr>
          <t xml:space="preserve">
are semnalizare?</t>
        </r>
      </text>
    </comment>
  </commentList>
</comments>
</file>

<file path=xl/sharedStrings.xml><?xml version="1.0" encoding="utf-8"?>
<sst xmlns="http://schemas.openxmlformats.org/spreadsheetml/2006/main" count="644" uniqueCount="503">
  <si>
    <t>gama model</t>
  </si>
  <si>
    <t>denumire versiune</t>
  </si>
  <si>
    <t>cod versiune</t>
  </si>
  <si>
    <t>techno</t>
  </si>
  <si>
    <t>E-Tech full hybrid 200</t>
  </si>
  <si>
    <t>BEMBK</t>
  </si>
  <si>
    <t>ACC02</t>
  </si>
  <si>
    <t>00ABS</t>
  </si>
  <si>
    <t>sistem de franare cu ABS</t>
  </si>
  <si>
    <t>ACD03</t>
  </si>
  <si>
    <t>HTRWI</t>
  </si>
  <si>
    <t>sistem de degivrare pentru luneta</t>
  </si>
  <si>
    <t>CLK00</t>
  </si>
  <si>
    <t>RVX09</t>
  </si>
  <si>
    <t>FSBAJ</t>
  </si>
  <si>
    <t>centura siguranta cu functie de reglare pe inaltime - sofer</t>
  </si>
  <si>
    <t>FAB02</t>
  </si>
  <si>
    <t>airbag frontal sofer + pasager</t>
  </si>
  <si>
    <t>FHDR0</t>
  </si>
  <si>
    <t>tetiere locuri fata reglabile pe o directie:  inaltime</t>
  </si>
  <si>
    <t>FHDR2</t>
  </si>
  <si>
    <t>tetiere locuri fata reglabile pe doua directii: inaltime + inclinatie</t>
  </si>
  <si>
    <t>RHR03</t>
  </si>
  <si>
    <t>tetiere locuri spate reglabile pe o directie:  inaltime</t>
  </si>
  <si>
    <t>FSE02</t>
  </si>
  <si>
    <t>FSE07</t>
  </si>
  <si>
    <t>TPRM3</t>
  </si>
  <si>
    <t>SABG5</t>
  </si>
  <si>
    <t>FPAS2</t>
  </si>
  <si>
    <t>frana de parcare asistata electric cu functie auto-hold</t>
  </si>
  <si>
    <t>DB4C0</t>
  </si>
  <si>
    <t>OSEWA</t>
  </si>
  <si>
    <t>RVIAT</t>
  </si>
  <si>
    <t>oglinda interioara retrovizoare fara rama cu functie automata anti-orbire</t>
  </si>
  <si>
    <t>FWL1T</t>
  </si>
  <si>
    <t>RWL1T</t>
  </si>
  <si>
    <t>REPKT</t>
  </si>
  <si>
    <t>kit depanare avarie pneu</t>
  </si>
  <si>
    <t>HTS02</t>
  </si>
  <si>
    <t>scaune fata cu sistem de incalzire</t>
  </si>
  <si>
    <t>RRDUC</t>
  </si>
  <si>
    <t>aeratoare pentru locurile din spate</t>
  </si>
  <si>
    <t>AJSW2</t>
  </si>
  <si>
    <t xml:space="preserve">volan ajustabil pe inaltime si adancime </t>
  </si>
  <si>
    <t>HSTPL</t>
  </si>
  <si>
    <t>SBR05</t>
  </si>
  <si>
    <t>sistem avertizare necuplare centuri de siguranta (sofer + pasageri)</t>
  </si>
  <si>
    <t>RMSB3</t>
  </si>
  <si>
    <t>centuri de siguranta cu prindere in 3 puncte pentru locurile din spate</t>
  </si>
  <si>
    <t>RMLT2</t>
  </si>
  <si>
    <t>lampa pentru citit cu LED si functie ON/OFF touch</t>
  </si>
  <si>
    <t>ASOC5</t>
  </si>
  <si>
    <t>TYSUM</t>
  </si>
  <si>
    <t>anvelope vara</t>
  </si>
  <si>
    <t>ISOFI</t>
  </si>
  <si>
    <t>prinderi ISOFIX pentru locurile spate (laterale)</t>
  </si>
  <si>
    <t>SLCCA</t>
  </si>
  <si>
    <t>KPL00</t>
  </si>
  <si>
    <t>RVCHI</t>
  </si>
  <si>
    <t>oglinda retrovizoare "watch my child"</t>
  </si>
  <si>
    <t>ABCXL</t>
  </si>
  <si>
    <t>deconectare airbag frontal pasager</t>
  </si>
  <si>
    <t>SVMLT</t>
  </si>
  <si>
    <t>LKA05</t>
  </si>
  <si>
    <t>RLAM3</t>
  </si>
  <si>
    <t>blocuri optice spate cu LED, efect de franje de lumina si semnatura luminoasa C-Shape</t>
  </si>
  <si>
    <t>PSFT0</t>
  </si>
  <si>
    <t>AMLT0</t>
  </si>
  <si>
    <t>DRL02</t>
  </si>
  <si>
    <t>SUPMP</t>
  </si>
  <si>
    <t>harta pentru sistemul de navigatie</t>
  </si>
  <si>
    <t>RCALL</t>
  </si>
  <si>
    <t>apel de urgenta 112 (EMERGENCY CALL)</t>
  </si>
  <si>
    <t>PURFR</t>
  </si>
  <si>
    <t>MET05</t>
  </si>
  <si>
    <t>BSD02</t>
  </si>
  <si>
    <t>ECMD0</t>
  </si>
  <si>
    <t>functie eco-mode</t>
  </si>
  <si>
    <t>AIVCT</t>
  </si>
  <si>
    <t>GSI00</t>
  </si>
  <si>
    <t>2BCOL</t>
  </si>
  <si>
    <t>ITP15</t>
  </si>
  <si>
    <t>MDMOD</t>
  </si>
  <si>
    <t>FCOWA</t>
  </si>
  <si>
    <t>VSPTA</t>
  </si>
  <si>
    <t>PRALLE</t>
  </si>
  <si>
    <t>PRALLI</t>
  </si>
  <si>
    <t>PRAHL</t>
  </si>
  <si>
    <t>RRCAM</t>
  </si>
  <si>
    <t>camera marsarier</t>
  </si>
  <si>
    <t>RAEB2</t>
  </si>
  <si>
    <t>sistem monitorizare trafic pietoni in spatele masinii si franare activa in eventualitatea unui impact</t>
  </si>
  <si>
    <t>DTRNI</t>
  </si>
  <si>
    <t>TPTY0</t>
  </si>
  <si>
    <t>AWS00</t>
  </si>
  <si>
    <t>HUDIS</t>
  </si>
  <si>
    <t>WICH0</t>
  </si>
  <si>
    <t>PCV0G</t>
  </si>
  <si>
    <t>PCV32</t>
  </si>
  <si>
    <t>multi-sense: sistem de personalizare a masinii</t>
  </si>
  <si>
    <t>sistem asistenta la parcare 360° : fata, spate, laterale</t>
  </si>
  <si>
    <t>asistenta la franarea de urgenta</t>
  </si>
  <si>
    <t>functie de purificare a aerului din habitaclu</t>
  </si>
  <si>
    <t xml:space="preserve">daytime running lights (DRL) </t>
  </si>
  <si>
    <t>rouge flamme + noir etoile</t>
  </si>
  <si>
    <t>inchidere centralizata a usilor</t>
  </si>
  <si>
    <t>geamuri fata actionate electric si cu functie one touch lift</t>
  </si>
  <si>
    <t>geamuri spate actionate electric si cu functie one touch lift</t>
  </si>
  <si>
    <t>siguranta si sisteme de asistenta pentru condus</t>
  </si>
  <si>
    <t>post conducere</t>
  </si>
  <si>
    <t>confort</t>
  </si>
  <si>
    <t>multimedia</t>
  </si>
  <si>
    <t>design interior/exterior</t>
  </si>
  <si>
    <t xml:space="preserve"> -</t>
  </si>
  <si>
    <t xml:space="preserve"> O</t>
  </si>
  <si>
    <t>-</t>
  </si>
  <si>
    <t>culori caroserie</t>
  </si>
  <si>
    <t>* in plus fata de echipamentele din nivelul de echipare anterior</t>
  </si>
  <si>
    <t xml:space="preserve">indicator de schimbare a treptei de viteza </t>
  </si>
  <si>
    <t>occupant safety exit: sistem de avertizare prezenta vehicul in miscare atunci cand soferul sau unul din pasageri doresc sa paraseasca masina</t>
  </si>
  <si>
    <t>protectii de inox pentru prag  (usile din fata)</t>
  </si>
  <si>
    <t>XPA</t>
  </si>
  <si>
    <t>YUY</t>
  </si>
  <si>
    <t>GNE</t>
  </si>
  <si>
    <t>KQG</t>
  </si>
  <si>
    <t>NNP</t>
  </si>
  <si>
    <t>O</t>
  </si>
  <si>
    <t>noir etoile</t>
  </si>
  <si>
    <t>gris schiste + noir etoile</t>
  </si>
  <si>
    <t>rouge flamme</t>
  </si>
  <si>
    <t>fara TVA</t>
  </si>
  <si>
    <t>cu TVA</t>
  </si>
  <si>
    <t xml:space="preserve">Prêt € </t>
  </si>
  <si>
    <t> </t>
  </si>
  <si>
    <t> 1497</t>
  </si>
  <si>
    <t>ampatament</t>
  </si>
  <si>
    <t>lungime totala</t>
  </si>
  <si>
    <t>consola fata / spate</t>
  </si>
  <si>
    <t>unghi de atac / degajare</t>
  </si>
  <si>
    <t>ecartament punte fata</t>
  </si>
  <si>
    <t>ecartament punte spate</t>
  </si>
  <si>
    <t>latime totala fara / cu oglinzi</t>
  </si>
  <si>
    <t>inaltime maxima cu haionul deschis</t>
  </si>
  <si>
    <t>inaltime prag de incarcare</t>
  </si>
  <si>
    <t>garda la sol (fara sarcina)</t>
  </si>
  <si>
    <t>garda la sol (cu masina incarcata la MTMA)</t>
  </si>
  <si>
    <t>latime la nivelul coatelor - pasageri fata</t>
  </si>
  <si>
    <t>latime la nivelul coatelor - pasageri spate</t>
  </si>
  <si>
    <t>latime la nivelul umerilor - pasageri fata</t>
  </si>
  <si>
    <t>latime la nivelul umerilor - pasageri spate</t>
  </si>
  <si>
    <t xml:space="preserve">inaltime sub pavilion fata, scaune in pozitie mediana </t>
  </si>
  <si>
    <t>inaltime sub pavilion spate, scaune in pozitie mediana</t>
  </si>
  <si>
    <t>spatiu la nivelul genunchilor - locurile spate</t>
  </si>
  <si>
    <t>maxim - cu bancheta pasager pliata</t>
  </si>
  <si>
    <t>lungime maxima de incarcare la nivelul podelei fara / cu spatarul scaunelor pliate</t>
  </si>
  <si>
    <t>inaltime gol de incarcare</t>
  </si>
  <si>
    <t>latime gol de incarcare: min / max</t>
  </si>
  <si>
    <t>latime interioara intre pasajele rotilor</t>
  </si>
  <si>
    <t>Weight (kg)</t>
  </si>
  <si>
    <t>ESC (Electronic Stability Control) System</t>
  </si>
  <si>
    <t>Brake Assist System</t>
  </si>
  <si>
    <t>ABS</t>
  </si>
  <si>
    <t>DRIVING ECO²</t>
  </si>
  <si>
    <t>ECO mode</t>
  </si>
  <si>
    <t>Capacity (kWh)</t>
  </si>
  <si>
    <t>Voltage (V)</t>
  </si>
  <si>
    <t>Type</t>
  </si>
  <si>
    <t>Battery (if hybrid or EV)</t>
  </si>
  <si>
    <t>Injection type</t>
  </si>
  <si>
    <t>75,5 x 89,3</t>
  </si>
  <si>
    <t>HR12  DDVh  DB45 200hp</t>
  </si>
  <si>
    <t>25.6+/-0.8/paks@50kg</t>
  </si>
  <si>
    <t>5.62 Ah</t>
  </si>
  <si>
    <t>USOC 30% ==&gt;340V; USOC80%==&gt;372.5V</t>
  </si>
  <si>
    <t>96 cells in series/4 modules</t>
  </si>
  <si>
    <t>3/12</t>
  </si>
  <si>
    <t>WLTP</t>
  </si>
  <si>
    <t>denumire comerciala</t>
  </si>
  <si>
    <t>carburant</t>
  </si>
  <si>
    <t xml:space="preserve">norma depoluare </t>
  </si>
  <si>
    <t>protocol testare / certificare</t>
  </si>
  <si>
    <t>dimensiuni jante omologate</t>
  </si>
  <si>
    <t>tip alimentare cu carburant</t>
  </si>
  <si>
    <t>injectie directa</t>
  </si>
  <si>
    <t>1199 cm3 / 147kW (96kW termic + 50kW electric)</t>
  </si>
  <si>
    <t>alezaj si cursa piston (mm)</t>
  </si>
  <si>
    <t>numar cilindri / valve</t>
  </si>
  <si>
    <t xml:space="preserve">cuplu maxim(tr/min) </t>
  </si>
  <si>
    <t>putere maxima (tr/min)</t>
  </si>
  <si>
    <t>96kW la 4500rpm</t>
  </si>
  <si>
    <t>filtru de particule</t>
  </si>
  <si>
    <t>cutie de viteze</t>
  </si>
  <si>
    <t>tip cutie de citeze</t>
  </si>
  <si>
    <t>numar rapoarte de viteza</t>
  </si>
  <si>
    <t>viteza maxima constructiva</t>
  </si>
  <si>
    <t>alte infromatii</t>
  </si>
  <si>
    <t>capacitate rezervor</t>
  </si>
  <si>
    <t xml:space="preserve">55l fara rezerva (+3l rezerva)	</t>
  </si>
  <si>
    <t>da</t>
  </si>
  <si>
    <t>tip constructiv sistem de directie</t>
  </si>
  <si>
    <t>asistata electric</t>
  </si>
  <si>
    <t>sistem de franare</t>
  </si>
  <si>
    <t>*in functie de motorizari si de omologarile specifice</t>
  </si>
  <si>
    <t>sarcina utila</t>
  </si>
  <si>
    <t xml:space="preserve">masa remorcabila - cu sistem de franare </t>
  </si>
  <si>
    <t>masa remorcabila - fara sistem de franare</t>
  </si>
  <si>
    <t>masa maxim admisa pe pavilion</t>
  </si>
  <si>
    <t xml:space="preserve">masa total maxim admisa - vehicul </t>
  </si>
  <si>
    <t>masa total maxim admisa - ansamblu vehicul + remorca</t>
  </si>
  <si>
    <t>directa</t>
  </si>
  <si>
    <t>mase</t>
  </si>
  <si>
    <t>anvelope si jante</t>
  </si>
  <si>
    <t>WLTP - Best Case/Worst Case</t>
  </si>
  <si>
    <t>emisii combinate CO2 (g/km)</t>
  </si>
  <si>
    <t>96/96</t>
  </si>
  <si>
    <t>4.2/4.2</t>
  </si>
  <si>
    <t>* Consumul si emisiile declarate sunt determinate in urma unor teste efectuate in condiţiile impuse de reglementările in vigoare la data omologării tipului de vehicul, in conformitate cu prevederile Regulamentului UE nr. 715/2007 cu modificările si completările ulterioare specifice (respectiv conform ciclului WLTP). Consumul de carburant și emisiile de CO2 ale unui vehicul depind nu doar de randamentul său energetic, ci și de comportamentul la volan al conducătorului auto și de alți factori (număr de opriri in trafic, viteza de deplasare, modul de schimbare a treptelor de viteze, starea drumului si a pneurilor etc.)* Consumul si emisiile declarate sunt determinate in urma unor teste efectuate in condiţiile impuse de reglementările in vigoare la data omologării tipului de vehicul, in conformitate cu prevederile Regulamentului UE nr. 715/2007 cu modificările si completările ulterioare specifice (respectiv conform ciclului WLTP). Consumul de carburant și emisiile de CO2 ale unui vehicul depind nu doar de randamentul său energetic, ci și de comportamentul la volan al conducătorului auto și de alți factori (număr de opriri in trafic, viteza de deplasare, modul de schimbare a treptelor de viteze, starea drumului si a pneurilor etc.)</t>
  </si>
  <si>
    <t>head-up display dimensiuni 9,3"</t>
  </si>
  <si>
    <t>gris schist</t>
  </si>
  <si>
    <t>nota: Valorile sunt in curs de omologare nationala si pot suferi modificari. Totodata, acestea sunt reprezentative pentru masina de baza si pot varia in functie de configuratia acesteia.</t>
  </si>
  <si>
    <t>capacitate (cm3 / kW daca este hibrid)</t>
  </si>
  <si>
    <t>sistem de procesare emisii</t>
  </si>
  <si>
    <t>baterie</t>
  </si>
  <si>
    <t>capacitate (kWh)</t>
  </si>
  <si>
    <t>tensiune  electrica (V)</t>
  </si>
  <si>
    <t>50 kW</t>
  </si>
  <si>
    <t>putere nominala motor electric</t>
  </si>
  <si>
    <t>low CO2 (g/km)</t>
  </si>
  <si>
    <t>medium CO2 (g/km)</t>
  </si>
  <si>
    <t>high CO2 (g/km)</t>
  </si>
  <si>
    <t>prize alimentare tip USB C pentru pasageri din spate</t>
  </si>
  <si>
    <t>low consum (l/100)</t>
  </si>
  <si>
    <t>medium consum (l/100)</t>
  </si>
  <si>
    <t>high consum (l/100)</t>
  </si>
  <si>
    <t>extra high consum (l/100)</t>
  </si>
  <si>
    <t>extra high CO2 (g/km)</t>
  </si>
  <si>
    <t>consum mixt (l/100)</t>
  </si>
  <si>
    <t>alerta pentru pastrarea distantei de siguranta (Distance Warning)</t>
  </si>
  <si>
    <t>portbagaj - dimensiuni (mm)</t>
  </si>
  <si>
    <r>
      <t>portbagaj - volum (dm</t>
    </r>
    <r>
      <rPr>
        <b/>
        <vertAlign val="superscript"/>
        <sz val="14"/>
        <color theme="1"/>
        <rFont val="NouvelR"/>
      </rPr>
      <t>3</t>
    </r>
    <r>
      <rPr>
        <b/>
        <sz val="14"/>
        <color theme="1"/>
        <rFont val="NouvelR"/>
      </rPr>
      <t>)</t>
    </r>
  </si>
  <si>
    <t>interior (mm)</t>
  </si>
  <si>
    <t>exterior (mm)</t>
  </si>
  <si>
    <t>raza de bracaj intre trotuare (m) fara / cu sistemul 4Control</t>
  </si>
  <si>
    <t>Trusa securitate auto : 58,12 € (TVA inclus) - poate fi eliminata la cererea clientului</t>
  </si>
  <si>
    <t>multi-mode</t>
  </si>
  <si>
    <t>benzina + electric (full hybrid)</t>
  </si>
  <si>
    <t>NA460</t>
  </si>
  <si>
    <t>TLGPW</t>
  </si>
  <si>
    <t>minim</t>
  </si>
  <si>
    <t>incarcare smartphone wireless</t>
  </si>
  <si>
    <t>BIXPA</t>
  </si>
  <si>
    <t>BIXUF</t>
  </si>
  <si>
    <t>BIYNM</t>
  </si>
  <si>
    <t>BIYUY</t>
  </si>
  <si>
    <t>TEGNE</t>
  </si>
  <si>
    <t>TEKQG</t>
  </si>
  <si>
    <t>TENNP</t>
  </si>
  <si>
    <t>TEQNC</t>
  </si>
  <si>
    <t>TERQH</t>
  </si>
  <si>
    <t>PCU64</t>
  </si>
  <si>
    <t xml:space="preserve">Echipamente opționale </t>
  </si>
  <si>
    <t>criteriu obligatoriu la lansarea caroseriilor bi-ton</t>
  </si>
  <si>
    <t xml:space="preserve">Echipamente standard </t>
  </si>
  <si>
    <r>
      <t>sistem multimedia openR link 12" cu sistem Harman Kardon premium sound</t>
    </r>
    <r>
      <rPr>
        <sz val="16"/>
        <color theme="1"/>
        <rFont val="NouvelR"/>
      </rPr>
      <t xml:space="preserve">
 - 12 difuzoare: 2 difuzoare înalte pe părțile laterale ale tabloului de bord, 2 difuzoare de medii în panourile ușilor din față, 2 difuzoare surround, 1 unitate centrală în față, 2 difuzoare de înalte și 2 medii în panourile ușilor spate și 1 difuzor de joase în portbagaj
- amplificator de semnal audio
- 5 moduri prestabilite de redare audio: studio, concert, immersion, lounge, club
- ecran multimedia 12" (orientare tip portret)
- sistem de navigatie
- google automotive services (GAS)
- virtual personal assistant   
- smart phone replication (wireless / cu cablu)
- streaming audio + handsfree prin Bluetooth
- tunner AM / FM cu functie DAB</t>
    </r>
    <r>
      <rPr>
        <b/>
        <sz val="16"/>
        <color theme="1"/>
        <rFont val="NouvelR"/>
      </rPr>
      <t xml:space="preserve">
</t>
    </r>
    <r>
      <rPr>
        <sz val="16"/>
        <color theme="1"/>
        <rFont val="NouvelR"/>
      </rPr>
      <t>(SPADP NA448)</t>
    </r>
  </si>
  <si>
    <t>performanță</t>
  </si>
  <si>
    <t>lampa de stop (LED) montata in partea superioara</t>
  </si>
  <si>
    <t>S</t>
  </si>
  <si>
    <t>scaune fata reglabile manual, functie de reglare a inaltimi (ambele)</t>
  </si>
  <si>
    <t>parasolare fata cu oglinda si lampa</t>
  </si>
  <si>
    <t>semnalizator spate dinamic</t>
  </si>
  <si>
    <r>
      <t>emergency lane keeping assist (E-LKA) cu avertizare si corectare directie in functie de tarficul din spate sau sens opus si potentiala iesire in décor.</t>
    </r>
    <r>
      <rPr>
        <sz val="14"/>
        <color rgb="FF00B050"/>
        <rFont val="NouvelR"/>
      </rPr>
      <t xml:space="preserve"> </t>
    </r>
    <r>
      <rPr>
        <sz val="14"/>
        <color theme="1"/>
        <rFont val="NouvelR"/>
      </rPr>
      <t xml:space="preserve">Include asistenta unghi mort. </t>
    </r>
  </si>
  <si>
    <r>
      <rPr>
        <b/>
        <sz val="16"/>
        <color theme="1"/>
        <rFont val="NouvelR"/>
      </rPr>
      <t>pack safety</t>
    </r>
    <r>
      <rPr>
        <sz val="16"/>
        <color theme="1"/>
        <rFont val="NouvelR"/>
      </rPr>
      <t xml:space="preserve">
- emergency Lane Keeping Assist (E-LKA) cu avertizare si corectare directie in functie de traficul din spate sau sens opus si potentiala iesire in decor. Include asistenta unghi mort. 
- occupant safety exit: sistem de avertizare prezenta vehicul in miscare atunci cand soferul sau unul din pasageri doreste sa paraseasca masina
- sistem monitorizare trafic pietoni in spatele masinii si franare activa in eventualitatea unui impact
(RAEB2 BSD02 OSEWA)</t>
    </r>
  </si>
  <si>
    <t>SMIS2</t>
  </si>
  <si>
    <t>PALAW</t>
  </si>
  <si>
    <t>senzor de ploaie</t>
  </si>
  <si>
    <t>DDAWA</t>
  </si>
  <si>
    <t>sistem monitorizare oboseala sofer</t>
  </si>
  <si>
    <t>AEBA4</t>
  </si>
  <si>
    <t>Sistem activ de franare in caz de urgenta cu protectie pentru pietoni, ciclisti si motociclisti</t>
  </si>
  <si>
    <t>SLSW2</t>
  </si>
  <si>
    <t>volan imbracat in material textil TEP Fraganza</t>
  </si>
  <si>
    <t>SLSW3</t>
  </si>
  <si>
    <t>volan imbracat in material textil TEP  - design esprit Alpine</t>
  </si>
  <si>
    <t>PRAIS</t>
  </si>
  <si>
    <t>preechipare etilotest</t>
  </si>
  <si>
    <t>TYALS</t>
  </si>
  <si>
    <t>sistem de avertizare presiune scazuta in pneuri</t>
  </si>
  <si>
    <t>tablou de bord digital 12"</t>
  </si>
  <si>
    <t>RIM35</t>
  </si>
  <si>
    <t>CLS04</t>
  </si>
  <si>
    <t>LEDH3</t>
  </si>
  <si>
    <t>RSE06</t>
  </si>
  <si>
    <r>
      <t>esprit Alpine</t>
    </r>
    <r>
      <rPr>
        <sz val="24"/>
        <color theme="1"/>
        <rFont val="NouvelR"/>
      </rPr>
      <t xml:space="preserve"> vs techno*</t>
    </r>
  </si>
  <si>
    <t>WFLRP</t>
  </si>
  <si>
    <t>sistem inteligent de avertizare acustica pietoni</t>
  </si>
  <si>
    <t xml:space="preserve">UNICE RAFALE </t>
  </si>
  <si>
    <t>IMICO</t>
  </si>
  <si>
    <t>IMI00</t>
  </si>
  <si>
    <t>BIYVC</t>
  </si>
  <si>
    <t>BIYXR</t>
  </si>
  <si>
    <t>TEQPB</t>
  </si>
  <si>
    <t>TERRK</t>
  </si>
  <si>
    <t>(NO207)</t>
  </si>
  <si>
    <t>ESCDT</t>
  </si>
  <si>
    <t>ASOB5</t>
  </si>
  <si>
    <t>RIM36</t>
  </si>
  <si>
    <t>50K0A</t>
  </si>
  <si>
    <t>LUKP0</t>
  </si>
  <si>
    <t>PTRRK</t>
  </si>
  <si>
    <t>TPQPB</t>
  </si>
  <si>
    <t>TPRRK</t>
  </si>
  <si>
    <t>TSQPB</t>
  </si>
  <si>
    <t>(SANF78)</t>
  </si>
  <si>
    <t>TCHH0</t>
  </si>
  <si>
    <t>PCU16</t>
  </si>
  <si>
    <t>PCU32</t>
  </si>
  <si>
    <t>PCV94</t>
  </si>
  <si>
    <t xml:space="preserve">geamuri fata protectie acustica + geamuri spate cu tenta inchisa </t>
  </si>
  <si>
    <t>alerta depasire viteza legala (include recunoasterea semnelor de circulatie)</t>
  </si>
  <si>
    <t>bancheta spate rabatabila 40/20/40</t>
  </si>
  <si>
    <t>hayon electric</t>
  </si>
  <si>
    <t>Jante aloaj usor 20'', design Castellet</t>
  </si>
  <si>
    <t xml:space="preserve">RENAULT RAFALE </t>
  </si>
  <si>
    <t>esprit Alpine</t>
  </si>
  <si>
    <t>E2P M26W2HY</t>
  </si>
  <si>
    <t>pachet personalizare exterioara esprit Alpine: design jante esprit Alpine, embleme Alpine</t>
  </si>
  <si>
    <t xml:space="preserve">techno 
</t>
  </si>
  <si>
    <t xml:space="preserve">
esprit Alpine</t>
  </si>
  <si>
    <t>anvelope all seasons</t>
  </si>
  <si>
    <t>FXPRE</t>
  </si>
  <si>
    <t>plafon panoramic vitrat Solarbay</t>
  </si>
  <si>
    <r>
      <rPr>
        <b/>
        <sz val="16"/>
        <color theme="1"/>
        <rFont val="NouvelR"/>
      </rPr>
      <t>pack city premium</t>
    </r>
    <r>
      <rPr>
        <sz val="16"/>
        <color theme="1"/>
        <rFont val="NouvelR"/>
      </rPr>
      <t xml:space="preserve">
- sistem full autopark cu ghidaj vizual prin realitate augmentata around view monitor 360° - bazat pe 4 camere, colecteaza informatii din proximitatea vehiculului si afiseaza o imagine a zonei si obiectelor din jurul masinii, soferul identifica locul de parcare, selecteaza tipul acestuia (paralel, oblic sau perpendicular) si accelereaza sau franeaza. Vehiculul actioneaza directia pana la terminarea manevrei
- oglinzi retrovizoare degivrante, reglabile, rabatabile electric, functie de memorare setari si lampa laterala de semnalizare LED integrata
- proiectii luminoase (din oglinzi) pe sol a emblemei Renault
(AVCAM ITP17 RVX12 GIL00)</t>
    </r>
  </si>
  <si>
    <t>4Control: sistem de directie cu 4 roti directoare</t>
  </si>
  <si>
    <r>
      <t>pachet personalizare interioara esprit Alpine: tapiterie de piele Alcantara</t>
    </r>
    <r>
      <rPr>
        <sz val="14"/>
        <color theme="1"/>
        <rFont val="Calibri"/>
        <family val="2"/>
      </rPr>
      <t>®</t>
    </r>
    <r>
      <rPr>
        <sz val="14"/>
        <color theme="1"/>
        <rFont val="NouvelR"/>
      </rPr>
      <t xml:space="preserve"> cu cusaturi contrastante, sigla "A" Alpine luminata in ritmul batailor inimii pe scaunele din fata,  volan cu tapiterie Alcantara, ornamente prag cu emblema Alpine</t>
    </r>
  </si>
  <si>
    <t>YVC</t>
  </si>
  <si>
    <t>YXR</t>
  </si>
  <si>
    <t>QPB</t>
  </si>
  <si>
    <t>RRK</t>
  </si>
  <si>
    <t xml:space="preserve">alb perlat mat </t>
  </si>
  <si>
    <t>alb perlat mat + noir etoile</t>
  </si>
  <si>
    <t>scaune fata reglabile electric, memorare pozitie si, exclusiv pentru scaunul soferului, functie masaj</t>
  </si>
  <si>
    <r>
      <rPr>
        <b/>
        <sz val="16"/>
        <color theme="1"/>
        <rFont val="NouvelR"/>
      </rPr>
      <t>pack winter</t>
    </r>
    <r>
      <rPr>
        <sz val="16"/>
        <color theme="1"/>
        <rFont val="NouvelR"/>
      </rPr>
      <t xml:space="preserve">
- scaune fata cu sistem de incalzire
- parbriz degivrant (electric) - incalzire rapida</t>
    </r>
    <r>
      <rPr>
        <sz val="16"/>
        <rFont val="NouvelR"/>
      </rPr>
      <t xml:space="preserve">
</t>
    </r>
    <r>
      <rPr>
        <sz val="16"/>
        <color theme="1"/>
        <rFont val="NouvelR"/>
      </rPr>
      <t>- volan cu sistem de incalzire
(HTS02 HTWSN HTSW0)</t>
    </r>
  </si>
  <si>
    <t>greutate (kg)</t>
  </si>
  <si>
    <t>245 45 R20</t>
  </si>
  <si>
    <t>3WC + GPF + UF</t>
  </si>
  <si>
    <t>EURO6</t>
  </si>
  <si>
    <t>0.814 – 0.829</t>
  </si>
  <si>
    <t>coeficient aerodinamic ( Cd.A, A(m2)/Cd)</t>
  </si>
  <si>
    <t>Da</t>
  </si>
  <si>
    <t>11,6/ 10,4</t>
  </si>
  <si>
    <t>Electronic Brake Effort Proportioning System</t>
  </si>
  <si>
    <t>cu 4Control Advanced</t>
  </si>
  <si>
    <t xml:space="preserve">masa pe puntea fata </t>
  </si>
  <si>
    <t xml:space="preserve">masa pe puntea spate </t>
  </si>
  <si>
    <t>522/461</t>
  </si>
  <si>
    <t>520/459</t>
  </si>
  <si>
    <t>16.7 / 19.8</t>
  </si>
  <si>
    <t>942 / 1029</t>
  </si>
  <si>
    <t> 1866/2085</t>
  </si>
  <si>
    <t>jante aliaj usor 20'', design Sonic, diamond cut</t>
  </si>
  <si>
    <t>tablou de bord digital de  12''</t>
  </si>
  <si>
    <t>ESL3M26W2HY</t>
  </si>
  <si>
    <t>cruise control adaptiv cu functie de Stop &amp; GO</t>
  </si>
  <si>
    <t>cotiera centrala pentru locurile din spate "ingenious", cu suport pentru pahare, tableta sau smartphone si adaptata depozitarii schiurilor in portbagaj</t>
  </si>
  <si>
    <t>Hayon electric cu protectii de aliaj 
(TLGPW,LUKP0)</t>
  </si>
  <si>
    <t>fara 4Control Advanced</t>
  </si>
  <si>
    <t>Pack covorase (interior + portbagaj): 98.17 € (TVA inclus) - poate fi eliminat la cererea clientului</t>
  </si>
  <si>
    <t>aer conditionat automat (doua zone)</t>
  </si>
  <si>
    <t>tapiterie textila gri cu granulatii negre</t>
  </si>
  <si>
    <t>masa in gol (MVODM)* - min</t>
  </si>
  <si>
    <t>masa in gol (MVODM)* - max</t>
  </si>
  <si>
    <r>
      <t xml:space="preserve">pret tarif
</t>
    </r>
    <r>
      <rPr>
        <b/>
        <sz val="12"/>
        <color theme="1"/>
        <rFont val="NouvelR"/>
      </rPr>
      <t>(€ fara TVA)</t>
    </r>
  </si>
  <si>
    <r>
      <t xml:space="preserve">pret tarif
</t>
    </r>
    <r>
      <rPr>
        <b/>
        <sz val="12"/>
        <color theme="1"/>
        <rFont val="NouvelR"/>
      </rPr>
      <t>(€ cuTVA)</t>
    </r>
  </si>
  <si>
    <t>ABS + ESC/ESP + asistenta plecare din rampa + control coborare pante 
+ asistență la stabilitatea remorcii 
+ anti slip regulation off (asistenta la demarare pe teren alunecos)</t>
  </si>
  <si>
    <t>oglinzi retrovizoare degivrante, reglabile si rabatabile electric 
cu lampa laterala de semnalizare LED integrata</t>
  </si>
  <si>
    <t>sistem de comutarea automata intre faza de intalnire si faza de drum (AHL)</t>
  </si>
  <si>
    <t>padele pentru schimbarea intensitatii de recuperare a energiei la franare</t>
  </si>
  <si>
    <t>sistem de inchidere si demaraj "maini libere" tip "Full Magic" 
+functie faruri "Follow me home"</t>
  </si>
  <si>
    <t>consola inalta cu cotiera, spatiu de depozitare, suport culisant pentru mana
+ 2 porturi USB C</t>
  </si>
  <si>
    <t>over the air updates - modul GSM pentru conectivitate date mobile (exclusiv pt OTA)</t>
  </si>
  <si>
    <t>iluminat ambiental pentru habitaclu conectat la sistemul multi-sense</t>
  </si>
  <si>
    <t>caracteristici tehnice</t>
  </si>
  <si>
    <t>dimensiuni</t>
  </si>
  <si>
    <r>
      <t xml:space="preserve">sistem multimedia openR link 12"
</t>
    </r>
    <r>
      <rPr>
        <sz val="14"/>
        <rFont val="NouvelR"/>
      </rPr>
      <t xml:space="preserve">  ecran multimedia 12" (orientare tip portret)
  sistem de navigatie
  google Automotive services (GAS)
  virtual personal assistant
  sistem audio Arkamys Classic cu 6 difuzoare;    
  smart phone replication (wireless / cu cablu)
  Streaming audio + handsfree prin Bluetooth
  tunner AM / FM cu functie DAB</t>
    </r>
  </si>
  <si>
    <t>205Nm @ 1750rpm</t>
  </si>
  <si>
    <t>2 trepte in modul full electric / 4 trepte in modul termic
3*5 (15) in modul combinat</t>
  </si>
  <si>
    <t>106/106</t>
  </si>
  <si>
    <t>90/92</t>
  </si>
  <si>
    <t>96/97</t>
  </si>
  <si>
    <t>126/126</t>
  </si>
  <si>
    <t>4.7/4.7</t>
  </si>
  <si>
    <t>4.1/4.2</t>
  </si>
  <si>
    <t>4.2/4.3</t>
  </si>
  <si>
    <t>Emisii si consum</t>
  </si>
  <si>
    <t xml:space="preserve">inaltime totala fara longitudinale (fara sarcina) </t>
  </si>
  <si>
    <t>ESL3M46W4HP</t>
  </si>
  <si>
    <t>EAA M46W4HP</t>
  </si>
  <si>
    <t>E-Tech 4x4 300</t>
  </si>
  <si>
    <t>Atelier Alpine</t>
  </si>
  <si>
    <t>M2CA0</t>
  </si>
  <si>
    <t>WITH MODE 2 CABLE</t>
  </si>
  <si>
    <t>RDATA</t>
  </si>
  <si>
    <t>HTWSN</t>
  </si>
  <si>
    <t>RVX12</t>
  </si>
  <si>
    <t>ADB00</t>
  </si>
  <si>
    <t>RIM37</t>
  </si>
  <si>
    <t>GIL00</t>
  </si>
  <si>
    <t>SUPI0</t>
  </si>
  <si>
    <t>ADR00</t>
  </si>
  <si>
    <t>ITP17</t>
  </si>
  <si>
    <t>HTSW0</t>
  </si>
  <si>
    <t>AVCAM</t>
  </si>
  <si>
    <t>AUTOCL+PWR OP/CL+HANDFREE</t>
  </si>
  <si>
    <t>W/ FR WINDSCREEN HEATER 1</t>
  </si>
  <si>
    <t>EL ADJ/ATFOLD/HEAT/MEMO</t>
  </si>
  <si>
    <t>21 INCH ALLOY</t>
  </si>
  <si>
    <t>LED+ADAPTIVE DRIVING BEAM</t>
  </si>
  <si>
    <t>WITH GROUND ILLUMINATION</t>
  </si>
  <si>
    <t>WITH SUSPENSION CONTROL</t>
  </si>
  <si>
    <t>AD1 EVO ST2(ACC S&amp;G/LC+ST</t>
  </si>
  <si>
    <t>FR+RR SENSORS+IPA+FKP</t>
  </si>
  <si>
    <t>W/ STEERING WHEEL HEATER</t>
  </si>
  <si>
    <t>AROUND VIEW MONITOR</t>
  </si>
  <si>
    <t>hayon electric hands-free</t>
  </si>
  <si>
    <t>parbriz degivrant (electric) - incalzire rapida</t>
  </si>
  <si>
    <t>proiectii luminoase pe sol - emblema Renault</t>
  </si>
  <si>
    <t>sistem de parcare hands-free</t>
  </si>
  <si>
    <t>volan cu sistem de incalzire</t>
  </si>
  <si>
    <t>around view monitor 360° - bazat pe 4 camere, colecteaza informatii din proximitatea vehiculului si afiseaza o imagine a zonei si obiectelor din jurul masinii</t>
  </si>
  <si>
    <r>
      <rPr>
        <b/>
        <sz val="14"/>
        <color theme="1"/>
        <rFont val="NouvelR"/>
      </rPr>
      <t>LED matrix vision:</t>
    </r>
    <r>
      <rPr>
        <sz val="14"/>
        <color theme="1"/>
        <rFont val="NouvelR"/>
      </rPr>
      <t xml:space="preserve"> sistem inteligent de gestionare a fasciculului luminos
ALS - automatic light control sensor 
ADB - adaptive driving beam
FBL - fog beam light - proiectoare ceata
AFS - adaptive front light sistem - functie de adaptare automata a fasciculului de lumina la conditiile de drum
lampi semnalizare dinamice</t>
    </r>
  </si>
  <si>
    <t>6WP+MSG / 6WP</t>
  </si>
  <si>
    <t>REPAIR KIT</t>
  </si>
  <si>
    <t>benzina + electric reincarcabil la priza (plug-in hybrid)</t>
  </si>
  <si>
    <t>3WC + GPF</t>
  </si>
  <si>
    <t>110kW la 5500rpm</t>
  </si>
  <si>
    <t>230Nm @ 1750rpm</t>
  </si>
  <si>
    <t>0.796-0.837</t>
  </si>
  <si>
    <t>10,4</t>
  </si>
  <si>
    <t>245 45 R20 / 245 40 R21</t>
  </si>
  <si>
    <t>460/506</t>
  </si>
  <si>
    <t>jante aliaj usor 21'', design Chicane</t>
  </si>
  <si>
    <t>129/140</t>
  </si>
  <si>
    <t>177/168</t>
  </si>
  <si>
    <t>100/110</t>
  </si>
  <si>
    <t>115/130</t>
  </si>
  <si>
    <t>139/157</t>
  </si>
  <si>
    <t>5.7/6.2</t>
  </si>
  <si>
    <t>7.8/7.4</t>
  </si>
  <si>
    <t>4.5/4.9</t>
  </si>
  <si>
    <t>5.1/5.8</t>
  </si>
  <si>
    <t>6.2/7.0</t>
  </si>
  <si>
    <t>0.5/0.6</t>
  </si>
  <si>
    <t>106/97</t>
  </si>
  <si>
    <t>121/112</t>
  </si>
  <si>
    <t>220/238</t>
  </si>
  <si>
    <t>consum mixt ICE + EV (l/100km) (PHEV)</t>
  </si>
  <si>
    <t>WLTP valori EV Best case/Worst case</t>
  </si>
  <si>
    <t>autonomie EV combinat (km)</t>
  </si>
  <si>
    <t>autonomie EV oras (km)</t>
  </si>
  <si>
    <t>consum EV (Wh/km)</t>
  </si>
  <si>
    <t>5.5/5.6</t>
  </si>
  <si>
    <t>Timpi de incarcare</t>
  </si>
  <si>
    <t>7kW</t>
  </si>
  <si>
    <t>Borna 11 kW (trifazica 16A) (0-100%)</t>
  </si>
  <si>
    <t>Borna 22 kW (trifazica 32A) (0-80%)</t>
  </si>
  <si>
    <t>Borna 22 kW (trifazica 32A) (0-100%)</t>
  </si>
  <si>
    <t>Wallbox 7,4 kW (monofazica 32A) (0-100%)</t>
  </si>
  <si>
    <t>Prise Green Up / Wallbox 3,7 kW (monofazica 16A) (0-100%)</t>
  </si>
  <si>
    <t>Prise domestique 2,3 kW (monofazica 10A) (0-100%)</t>
  </si>
  <si>
    <t>9h05</t>
  </si>
  <si>
    <t>5h35</t>
  </si>
  <si>
    <t>2h55</t>
  </si>
  <si>
    <t>2h10</t>
  </si>
  <si>
    <t>specifice EV (exclusiv pentru motorizarea E-Tech 4x4 300)</t>
  </si>
  <si>
    <r>
      <t xml:space="preserve">1199 cm3 / 221kW 
</t>
    </r>
    <r>
      <rPr>
        <b/>
        <sz val="12"/>
        <rFont val="NouvelR"/>
      </rPr>
      <t>motor fata:</t>
    </r>
    <r>
      <rPr>
        <sz val="12"/>
        <rFont val="NouvelR"/>
      </rPr>
      <t xml:space="preserve"> 110kW termic + 50kW electric
</t>
    </r>
    <r>
      <rPr>
        <b/>
        <sz val="12"/>
        <rFont val="NouvelR"/>
      </rPr>
      <t>motor spate</t>
    </r>
    <r>
      <rPr>
        <sz val="12"/>
        <rFont val="NouvelR"/>
      </rPr>
      <t>: 100 kW</t>
    </r>
  </si>
  <si>
    <t>cablu de incarcare MODE 2</t>
  </si>
  <si>
    <t xml:space="preserve">suspensie activa predictiva cu camera video </t>
  </si>
  <si>
    <r>
      <t xml:space="preserve">Atelier Alpine </t>
    </r>
    <r>
      <rPr>
        <sz val="24"/>
        <color theme="1"/>
        <rFont val="NouvelR"/>
      </rPr>
      <t>vs esprit Alpine</t>
    </r>
  </si>
  <si>
    <t>s</t>
  </si>
  <si>
    <t>M2CA2</t>
  </si>
  <si>
    <r>
      <rPr>
        <b/>
        <sz val="20"/>
        <color theme="1"/>
        <rFont val="NouvelR"/>
      </rPr>
      <t>specifice EV</t>
    </r>
    <r>
      <rPr>
        <sz val="14"/>
        <color theme="1"/>
        <rFont val="NouvelR"/>
      </rPr>
      <t xml:space="preserve"> - exclusiv pentru motorizarea E-Tech 4x4 300</t>
    </r>
  </si>
  <si>
    <t>YZH</t>
  </si>
  <si>
    <t>Cablu de incarcare Mode 2, 6,5m lungime</t>
  </si>
  <si>
    <t>E-Tech 
full hybrid 200</t>
  </si>
  <si>
    <t>E-Tech
 4x4 300</t>
  </si>
  <si>
    <t>16.7 / 20.1</t>
  </si>
  <si>
    <t>blue summit</t>
  </si>
  <si>
    <t>blue summit + noir etoile</t>
  </si>
  <si>
    <t>blue summit mat + noir etoile</t>
  </si>
  <si>
    <t>spatiu de depozitare de sub podeaua falsa</t>
  </si>
  <si>
    <t>cruise control contextual adaptiv cu functie stop&amp;go si sistem de centrare pe banda.
nota: soferul va ramane intotdeauna responsabil de activitatile implicate in condusul autovehiculului</t>
  </si>
  <si>
    <t>emisii ponderat ICE/EV(g/km)</t>
  </si>
  <si>
    <t>12 /14</t>
  </si>
  <si>
    <t>viteza maxima mod electric</t>
  </si>
  <si>
    <t>emergency lane keeping Assist (E-LKA) cu monitorizare trafic</t>
  </si>
  <si>
    <r>
      <rPr>
        <b/>
        <sz val="16"/>
        <color theme="1"/>
        <rFont val="NouvelR"/>
      </rPr>
      <t>pack connected driving</t>
    </r>
    <r>
      <rPr>
        <sz val="16"/>
        <color theme="1"/>
        <rFont val="NouvelR"/>
      </rPr>
      <t xml:space="preserve">
- parbriz degivrant (electric) - incalzire rapida
- Matrix LED Vision
cruise control contextual adaptiv cu functie stop&amp;go si sistem de centrare pe banda *
nota: soferul va ramane intotdeauna responsabil de activitatile implicate in condusul autovehiculului. 
- volan cu sistem de incalzire
(HTWSN,ADB00,ADR00,HTSW0,SADC0)</t>
    </r>
  </si>
  <si>
    <t>4Control: sistem de directie cu 4 roti directoare - incompatibil cu roata de rezerva;</t>
  </si>
  <si>
    <r>
      <t xml:space="preserve">roata de rezerva de dimensiuni reduse + trusa si cric
</t>
    </r>
    <r>
      <rPr>
        <b/>
        <sz val="16"/>
        <color rgb="FFFF0000"/>
        <rFont val="NouvelR"/>
      </rPr>
      <t>indisponibil pe motorizarea E-Tech 300 4x4</t>
    </r>
  </si>
  <si>
    <t>oglinzi retrovizoare degivrate, reglabile, rabatabile electric, functie de memorare setari si lampa laterala 
de semnalizare LED integrata</t>
  </si>
  <si>
    <t>sistem airbag-uri laterale: airbag tip cortina (fata + spate), aibag lateral 
(torace- sofer)  + airbag intre scaune</t>
  </si>
  <si>
    <r>
      <rPr>
        <b/>
        <sz val="14"/>
        <color theme="1"/>
        <rFont val="NouvelR"/>
      </rPr>
      <t>faruri LED Adaptive vision</t>
    </r>
    <r>
      <rPr>
        <sz val="14"/>
        <color theme="1"/>
        <rFont val="NouvelR"/>
      </rPr>
      <t xml:space="preserve"> cu semnatura specifica Rafale: 
   ALS - automatic light control sensor
   AFS - functie de adaptare automata a fasciculului de 
                  lumina la conditiile de drum
  HBA - sistem de asistență pentru faza lungă</t>
    </r>
  </si>
  <si>
    <t>AS0B2</t>
  </si>
  <si>
    <t>prize alimentare tip USB C in cotiera centrala, locurile din spate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</si>
</sst>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7">
    <numFmt numFmtId="41" formatCode="_(* #,##0_);_(* \(#,##0\);_(* &quot;-&quot;_);_(@_)"/>
    <numFmt numFmtId="44" formatCode="_(&quot;$&quot;* #,##0.00_);_(&quot;$&quot;* \(#,##0.00\);_(&quot;$&quot;* &quot;-&quot;??_);_(@_)"/>
    <numFmt numFmtId="43" formatCode="_(* #,##0.00_);_(* \(#,##0.00\);_(* &quot;-&quot;??_);_(@_)"/>
    <numFmt numFmtId="164" formatCode="_-* #,##0.00_-;\-* #,##0.00_-;_-* &quot;-&quot;??_-;_-@_-"/>
    <numFmt numFmtId="165" formatCode="_-* #,##0_-;\-* #,##0_-;_-* &quot;-&quot;??_-;_-@_-"/>
    <numFmt numFmtId="166" formatCode="_-* #,##0\ [$€-1]_-;\-* #,##0\ [$€-1]_-;_-* &quot;-&quot;??\ [$€-1]_-;_-@_-"/>
    <numFmt numFmtId="167" formatCode="#,##0\ [$€-1]_);\(#,##0\ [$€-1]\)"/>
    <numFmt numFmtId="168" formatCode="_(&quot;€&quot;* #,##0.00_);_(&quot;€&quot;* \(#,##0.00\);_(&quot;€&quot;* &quot;-&quot;??_);_(@_)"/>
    <numFmt numFmtId="169" formatCode="_-* #,##0.00\ _€_-;\-* #,##0.00\ _€_-;_-* &quot;-&quot;??\ _€_-;_-@_-"/>
    <numFmt numFmtId="170" formatCode="000"/>
    <numFmt numFmtId="171" formatCode="_-* #,##0\ _D_M_-;\-* #,##0\ _D_M_-;_-* &quot;-&quot;\ _D_M_-;_-@_-"/>
    <numFmt numFmtId="172" formatCode="_-* #,##0.00\ _D_M_-;\-* #,##0.00\ _D_M_-;_-* &quot;-&quot;??\ _D_M_-;_-@_-"/>
    <numFmt numFmtId="173" formatCode="_-* #,##0_-;_-* #,##0\-;_-* &quot;-&quot;_-;_-@_-"/>
    <numFmt numFmtId="174" formatCode="_-* #,##0.00_-;_-* #,##0.00\-;_-* &quot;-&quot;??_-;_-@_-"/>
    <numFmt numFmtId="175" formatCode="&quot;-&quot;@"/>
    <numFmt numFmtId="176" formatCode="_ * #,##0_)_P_t_s_ ;_ * \(#,##0\)_P_t_s_ ;_ * &quot;-&quot;_)_P_t_s_ ;_ @_ "/>
    <numFmt numFmtId="177" formatCode="_ * #,##0.00_)_P_t_s_ ;_ * \(#,##0.00\)_P_t_s_ ;_ * &quot;-&quot;??_)_P_t_s_ ;_ @_ "/>
    <numFmt numFmtId="178" formatCode="_ * #,##0_)&quot;Pts&quot;_ ;_ * \(#,##0\)&quot;Pts&quot;_ ;_ * &quot;-&quot;_)&quot;Pts&quot;_ ;_ @_ "/>
    <numFmt numFmtId="179" formatCode="_ * #,##0.00_)&quot;Pts&quot;_ ;_ * \(#,##0.00\)&quot;Pts&quot;_ ;_ * &quot;-&quot;??_)&quot;Pts&quot;_ ;_ @_ "/>
    <numFmt numFmtId="180" formatCode="#,##0%_ ;[Red]\-#,##0%\ "/>
    <numFmt numFmtId="181" formatCode="##0.0&quot; %&quot;"/>
    <numFmt numFmtId="182" formatCode="_-&quot;Lit.&quot;\ * #,##0_-;\-&quot;Lit.&quot;\ * #,##0_-;_-&quot;Lit.&quot;\ * &quot;-&quot;_-;_-@_-"/>
    <numFmt numFmtId="183" formatCode="_-&quot;fl&quot;\ * #,##0_-;_-&quot;fl&quot;\ * #,##0\-;_-&quot;fl&quot;\ * &quot;-&quot;_-;_-@_-"/>
    <numFmt numFmtId="184" formatCode="_-&quot;fl&quot;\ * #,##0.00_-;_-&quot;fl&quot;\ * #,##0.00\-;_-&quot;fl&quot;\ * &quot;-&quot;??_-;_-@_-"/>
    <numFmt numFmtId="185" formatCode="_-* #,##0\ &quot;DM&quot;_-;\-* #,##0\ &quot;DM&quot;_-;_-* &quot;-&quot;\ &quot;DM&quot;_-;_-@_-"/>
    <numFmt numFmtId="186" formatCode="_-* #,##0.00\ &quot;DM&quot;_-;\-* #,##0.00\ &quot;DM&quot;_-;_-* &quot;-&quot;??\ &quot;DM&quot;_-;_-@_-"/>
    <numFmt numFmtId="187" formatCode="_ * #,##0.00_ ;_ * \-#,##0.00_ ;_ * &quot;-&quot;??_ ;_ @_ "/>
  </numFmts>
  <fonts count="87">
    <font>
      <sz val="11"/>
      <color theme="1"/>
      <name val="Calibri"/>
      <family val="2"/>
      <scheme val="minor"/>
    </font>
    <font>
      <sz val="11"/>
      <color theme="1"/>
      <name val="Calibri"/>
      <family val="2"/>
      <scheme val="minor"/>
    </font>
    <font>
      <sz val="11"/>
      <color theme="1"/>
      <name val="NouvelR"/>
    </font>
    <font>
      <sz val="9"/>
      <color indexed="81"/>
      <name val="Tahoma"/>
      <family val="2"/>
    </font>
    <font>
      <b/>
      <sz val="9"/>
      <color indexed="81"/>
      <name val="Tahoma"/>
      <family val="2"/>
    </font>
    <font>
      <sz val="10"/>
      <name val="Arial"/>
      <family val="2"/>
    </font>
    <font>
      <b/>
      <sz val="11"/>
      <color theme="1"/>
      <name val="NouvelR"/>
    </font>
    <font>
      <b/>
      <sz val="11"/>
      <name val="NouvelR"/>
    </font>
    <font>
      <sz val="14"/>
      <color theme="1"/>
      <name val="NouvelR"/>
    </font>
    <font>
      <sz val="18"/>
      <color theme="1"/>
      <name val="NouvelR"/>
    </font>
    <font>
      <b/>
      <sz val="14"/>
      <color theme="1"/>
      <name val="NouvelR"/>
    </font>
    <font>
      <sz val="14"/>
      <color theme="1"/>
      <name val="Calibri"/>
      <family val="2"/>
    </font>
    <font>
      <b/>
      <sz val="18"/>
      <color theme="1"/>
      <name val="NouvelR"/>
    </font>
    <font>
      <b/>
      <sz val="14"/>
      <name val="NouvelR"/>
    </font>
    <font>
      <sz val="14"/>
      <color rgb="FF000000"/>
      <name val="NouvelR"/>
    </font>
    <font>
      <sz val="14"/>
      <name val="NouvelR"/>
    </font>
    <font>
      <sz val="12"/>
      <color theme="1"/>
      <name val="NouvelR"/>
    </font>
    <font>
      <b/>
      <sz val="12"/>
      <color theme="1"/>
      <name val="NouvelR"/>
    </font>
    <font>
      <sz val="12"/>
      <color rgb="FF000000"/>
      <name val="NouvelR"/>
    </font>
    <font>
      <sz val="12"/>
      <name val="NouvelR"/>
    </font>
    <font>
      <sz val="11"/>
      <name val="NouvelR"/>
    </font>
    <font>
      <b/>
      <vertAlign val="superscript"/>
      <sz val="14"/>
      <color theme="1"/>
      <name val="NouvelR"/>
    </font>
    <font>
      <sz val="10"/>
      <color theme="1"/>
      <name val="Segoe UI"/>
      <family val="2"/>
    </font>
    <font>
      <sz val="8"/>
      <name val="Arial"/>
      <family val="2"/>
    </font>
    <font>
      <sz val="10"/>
      <name val="Tahoma"/>
      <family val="2"/>
    </font>
    <font>
      <sz val="8"/>
      <name val="Tahoma"/>
      <family val="2"/>
    </font>
    <font>
      <sz val="10"/>
      <name val="Arial CE"/>
      <charset val="238"/>
    </font>
    <font>
      <sz val="10"/>
      <color indexed="18"/>
      <name val="Arial"/>
      <family val="2"/>
      <charset val="238"/>
    </font>
    <font>
      <sz val="9"/>
      <name val="Arial MT"/>
      <family val="2"/>
    </font>
    <font>
      <sz val="11"/>
      <color indexed="20"/>
      <name val="Calibri"/>
      <family val="2"/>
    </font>
    <font>
      <u/>
      <sz val="8"/>
      <color indexed="36"/>
      <name val="Arial"/>
      <family val="2"/>
    </font>
    <font>
      <sz val="8"/>
      <color indexed="20"/>
      <name val="Tahoma"/>
      <family val="2"/>
      <charset val="238"/>
    </font>
    <font>
      <sz val="8"/>
      <name val="Times New Roman"/>
      <family val="1"/>
    </font>
    <font>
      <b/>
      <sz val="11"/>
      <color indexed="9"/>
      <name val="Calibri"/>
      <family val="2"/>
    </font>
    <font>
      <i/>
      <sz val="10"/>
      <color indexed="10"/>
      <name val="Arial"/>
      <family val="2"/>
      <charset val="238"/>
    </font>
    <font>
      <sz val="8"/>
      <color indexed="19"/>
      <name val="Tahoma"/>
      <family val="2"/>
      <charset val="238"/>
    </font>
    <font>
      <i/>
      <sz val="8"/>
      <color indexed="11"/>
      <name val="Tahoma"/>
      <family val="2"/>
      <charset val="238"/>
    </font>
    <font>
      <sz val="12"/>
      <name val="Times New Roman"/>
      <family val="1"/>
    </font>
    <font>
      <i/>
      <sz val="8"/>
      <color indexed="12"/>
      <name val="Tahoma"/>
      <family val="2"/>
      <charset val="238"/>
    </font>
    <font>
      <sz val="12"/>
      <name val="Arial"/>
      <family val="2"/>
    </font>
    <font>
      <u/>
      <sz val="10"/>
      <color indexed="36"/>
      <name val="Helv"/>
    </font>
    <font>
      <sz val="11"/>
      <color indexed="17"/>
      <name val="Calibri"/>
      <family val="2"/>
    </font>
    <font>
      <b/>
      <sz val="15"/>
      <color indexed="56"/>
      <name val="Calibri"/>
      <family val="2"/>
    </font>
    <font>
      <b/>
      <sz val="13"/>
      <color indexed="56"/>
      <name val="Calibri"/>
      <family val="2"/>
    </font>
    <font>
      <b/>
      <sz val="11"/>
      <color indexed="56"/>
      <name val="Calibri"/>
      <family val="2"/>
    </font>
    <font>
      <u/>
      <sz val="10"/>
      <color indexed="12"/>
      <name val="Helv"/>
    </font>
    <font>
      <sz val="8"/>
      <color indexed="52"/>
      <name val="Tahoma"/>
      <family val="2"/>
    </font>
    <font>
      <sz val="8"/>
      <color indexed="8"/>
      <name val="Tahoma"/>
      <family val="2"/>
      <charset val="238"/>
    </font>
    <font>
      <b/>
      <sz val="8"/>
      <name val="Arial"/>
      <family val="2"/>
      <charset val="238"/>
    </font>
    <font>
      <i/>
      <sz val="8"/>
      <name val="Arial"/>
      <family val="2"/>
      <charset val="238"/>
    </font>
    <font>
      <sz val="11"/>
      <color indexed="52"/>
      <name val="Calibri"/>
      <family val="2"/>
    </font>
    <font>
      <b/>
      <i/>
      <sz val="8"/>
      <color indexed="10"/>
      <name val="Arial"/>
      <family val="2"/>
    </font>
    <font>
      <b/>
      <i/>
      <sz val="14"/>
      <color indexed="21"/>
      <name val="Arial"/>
      <family val="2"/>
      <charset val="238"/>
    </font>
    <font>
      <b/>
      <u/>
      <sz val="10"/>
      <name val="Arial"/>
      <family val="2"/>
    </font>
    <font>
      <sz val="10"/>
      <name val="Times New Roman"/>
      <family val="1"/>
    </font>
    <font>
      <sz val="8"/>
      <color indexed="19"/>
      <name val="Tahoma"/>
      <family val="2"/>
    </font>
    <font>
      <sz val="10"/>
      <name val="Helv"/>
      <charset val="238"/>
    </font>
    <font>
      <i/>
      <sz val="8"/>
      <color indexed="23"/>
      <name val="Tahoma"/>
      <family val="2"/>
    </font>
    <font>
      <sz val="8"/>
      <color indexed="8"/>
      <name val="Arial"/>
      <family val="2"/>
    </font>
    <font>
      <sz val="12"/>
      <color indexed="12"/>
      <name val="Arial"/>
      <family val="2"/>
    </font>
    <font>
      <sz val="10"/>
      <color indexed="12"/>
      <name val="Arial"/>
      <family val="2"/>
    </font>
    <font>
      <sz val="10"/>
      <name val="Helv"/>
      <family val="2"/>
    </font>
    <font>
      <sz val="8"/>
      <color indexed="8"/>
      <name val="Tahoma"/>
      <family val="2"/>
    </font>
    <font>
      <sz val="8"/>
      <color indexed="18"/>
      <name val="Tahoma"/>
      <family val="2"/>
    </font>
    <font>
      <sz val="8"/>
      <color indexed="20"/>
      <name val="Tahoma"/>
      <family val="2"/>
    </font>
    <font>
      <i/>
      <sz val="8"/>
      <color indexed="8"/>
      <name val="Tahoma"/>
      <family val="2"/>
    </font>
    <font>
      <sz val="10"/>
      <color theme="1"/>
      <name val="Tahoma"/>
      <family val="2"/>
    </font>
    <font>
      <sz val="10"/>
      <color rgb="FF9C5700"/>
      <name val="Segoe UI"/>
      <family val="2"/>
    </font>
    <font>
      <b/>
      <sz val="11"/>
      <color rgb="FF542708"/>
      <name val="Segoe UI"/>
      <family val="2"/>
    </font>
    <font>
      <b/>
      <sz val="24"/>
      <color theme="1"/>
      <name val="NouvelR"/>
    </font>
    <font>
      <sz val="24"/>
      <color theme="1"/>
      <name val="NouvelR"/>
    </font>
    <font>
      <sz val="16"/>
      <color theme="1"/>
      <name val="NouvelR"/>
    </font>
    <font>
      <b/>
      <sz val="11"/>
      <color rgb="FFFF0000"/>
      <name val="NouvelR"/>
    </font>
    <font>
      <b/>
      <sz val="16"/>
      <color theme="1"/>
      <name val="NouvelR"/>
    </font>
    <font>
      <b/>
      <sz val="36"/>
      <color theme="1"/>
      <name val="NouvelR"/>
    </font>
    <font>
      <b/>
      <sz val="12"/>
      <color rgb="FF000000"/>
      <name val="NouvelR"/>
    </font>
    <font>
      <b/>
      <sz val="20"/>
      <color theme="1"/>
      <name val="NouvelR"/>
    </font>
    <font>
      <sz val="14"/>
      <color rgb="FF00B050"/>
      <name val="NouvelR"/>
    </font>
    <font>
      <sz val="11"/>
      <color theme="1"/>
      <name val="Calibri"/>
      <family val="2"/>
      <charset val="238"/>
      <scheme val="minor"/>
    </font>
    <font>
      <sz val="20"/>
      <name val="NouvelR"/>
    </font>
    <font>
      <sz val="8"/>
      <name val="Calibri"/>
      <family val="2"/>
      <scheme val="minor"/>
    </font>
    <font>
      <b/>
      <sz val="11"/>
      <name val="Arial"/>
      <family val="2"/>
    </font>
    <font>
      <sz val="16"/>
      <name val="NouvelR"/>
    </font>
    <font>
      <b/>
      <sz val="16"/>
      <color rgb="FFFF0000"/>
      <name val="NouvelR"/>
    </font>
    <font>
      <b/>
      <sz val="26"/>
      <color theme="1"/>
      <name val="NouvelR"/>
    </font>
    <font>
      <b/>
      <sz val="12"/>
      <color rgb="FFFF0000"/>
      <name val="NouvelR"/>
    </font>
    <font>
      <b/>
      <sz val="12"/>
      <name val="NouvelR"/>
    </font>
  </fonts>
  <fills count="25">
    <fill>
      <patternFill patternType="none"/>
    </fill>
    <fill>
      <patternFill patternType="gray125"/>
    </fill>
    <fill>
      <patternFill patternType="solid">
        <fgColor indexed="65"/>
        <bgColor indexed="64"/>
      </patternFill>
    </fill>
    <fill>
      <patternFill patternType="solid">
        <fgColor theme="0" tint="-4.9989318521683403E-2"/>
        <bgColor indexed="64"/>
      </patternFill>
    </fill>
    <fill>
      <patternFill patternType="solid">
        <fgColor theme="0"/>
        <bgColor indexed="64"/>
      </patternFill>
    </fill>
    <fill>
      <patternFill patternType="solid">
        <fgColor theme="2" tint="-0.249977111117893"/>
        <bgColor indexed="64"/>
      </patternFill>
    </fill>
    <fill>
      <patternFill patternType="solid">
        <fgColor theme="2"/>
        <bgColor indexed="64"/>
      </patternFill>
    </fill>
    <fill>
      <patternFill patternType="solid">
        <fgColor theme="3" tint="0.59999389629810485"/>
        <bgColor indexed="64"/>
      </patternFill>
    </fill>
    <fill>
      <patternFill patternType="solid">
        <fgColor rgb="FFFFEB9C"/>
      </patternFill>
    </fill>
    <fill>
      <patternFill patternType="solid">
        <fgColor theme="4" tint="0.79998168889431442"/>
        <bgColor indexed="65"/>
      </patternFill>
    </fill>
    <fill>
      <patternFill patternType="solid">
        <fgColor indexed="45"/>
      </patternFill>
    </fill>
    <fill>
      <patternFill patternType="solid">
        <fgColor indexed="42"/>
      </patternFill>
    </fill>
    <fill>
      <patternFill patternType="solid">
        <fgColor indexed="26"/>
        <bgColor indexed="64"/>
      </patternFill>
    </fill>
    <fill>
      <patternFill patternType="solid">
        <fgColor indexed="55"/>
      </patternFill>
    </fill>
    <fill>
      <patternFill patternType="solid">
        <fgColor indexed="22"/>
      </patternFill>
    </fill>
    <fill>
      <patternFill patternType="lightGray">
        <fgColor indexed="34"/>
        <bgColor indexed="9"/>
      </patternFill>
    </fill>
    <fill>
      <patternFill patternType="solid">
        <fgColor indexed="26"/>
      </patternFill>
    </fill>
    <fill>
      <patternFill patternType="solid">
        <fgColor indexed="26"/>
        <bgColor indexed="26"/>
      </patternFill>
    </fill>
    <fill>
      <patternFill patternType="solid">
        <fgColor indexed="22"/>
        <bgColor indexed="25"/>
      </patternFill>
    </fill>
    <fill>
      <patternFill patternType="solid">
        <fgColor rgb="FFFFF5D9"/>
        <bgColor indexed="64"/>
      </patternFill>
    </fill>
    <fill>
      <patternFill patternType="solid">
        <fgColor rgb="FFFFFBEF"/>
        <bgColor indexed="64"/>
      </patternFill>
    </fill>
    <fill>
      <patternFill patternType="solid">
        <fgColor rgb="FFFFF5D9"/>
        <bgColor rgb="FF000000"/>
      </patternFill>
    </fill>
    <fill>
      <patternFill patternType="solid">
        <fgColor rgb="FFFFFF00"/>
        <bgColor indexed="64"/>
      </patternFill>
    </fill>
    <fill>
      <patternFill patternType="solid">
        <fgColor rgb="FF92D050"/>
        <bgColor indexed="64"/>
      </patternFill>
    </fill>
    <fill>
      <patternFill patternType="solid">
        <fgColor rgb="FFFF0000"/>
        <bgColor indexed="64"/>
      </patternFill>
    </fill>
  </fills>
  <borders count="71">
    <border>
      <left/>
      <right/>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right/>
      <top style="thin">
        <color indexed="64"/>
      </top>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22"/>
      </left>
      <right style="thin">
        <color indexed="22"/>
      </right>
      <top style="thin">
        <color indexed="22"/>
      </top>
      <bottom style="thin">
        <color indexed="22"/>
      </bottom>
      <diagonal/>
    </border>
    <border>
      <left style="thin">
        <color indexed="8"/>
      </left>
      <right/>
      <top style="thin">
        <color indexed="8"/>
      </top>
      <bottom/>
      <diagonal/>
    </border>
    <border>
      <left style="double">
        <color indexed="63"/>
      </left>
      <right style="double">
        <color indexed="63"/>
      </right>
      <top style="double">
        <color indexed="63"/>
      </top>
      <bottom style="double">
        <color indexed="63"/>
      </bottom>
      <diagonal/>
    </border>
    <border>
      <left style="thin">
        <color indexed="12"/>
      </left>
      <right style="thin">
        <color indexed="12"/>
      </right>
      <top style="thin">
        <color indexed="8"/>
      </top>
      <bottom style="thin">
        <color indexed="8"/>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right style="medium">
        <color indexed="64"/>
      </right>
      <top style="thick">
        <color indexed="64"/>
      </top>
      <bottom/>
      <diagonal/>
    </border>
    <border>
      <left style="hair">
        <color indexed="23"/>
      </left>
      <right style="hair">
        <color indexed="23"/>
      </right>
      <top style="hair">
        <color indexed="23"/>
      </top>
      <bottom style="hair">
        <color indexed="23"/>
      </bottom>
      <diagonal/>
    </border>
    <border>
      <left style="thin">
        <color theme="0" tint="-4.9989318521683403E-2"/>
      </left>
      <right style="thin">
        <color theme="0" tint="-4.9989318521683403E-2"/>
      </right>
      <top style="thin">
        <color theme="0" tint="-4.9989318521683403E-2"/>
      </top>
      <bottom style="thin">
        <color theme="0" tint="-4.9989318521683403E-2"/>
      </bottom>
      <diagonal/>
    </border>
    <border>
      <left style="thin">
        <color rgb="FFC0C0C0"/>
      </left>
      <right style="thin">
        <color rgb="FFC0C0C0"/>
      </right>
      <top style="thin">
        <color rgb="FFC0C0C0"/>
      </top>
      <bottom style="thin">
        <color rgb="FFC0C0C0"/>
      </bottom>
      <diagonal/>
    </border>
    <border>
      <left style="thin">
        <color auto="1"/>
      </left>
      <right style="thin">
        <color auto="1"/>
      </right>
      <top style="thin">
        <color auto="1"/>
      </top>
      <bottom style="thin">
        <color auto="1"/>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medium">
        <color indexed="64"/>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medium">
        <color indexed="64"/>
      </left>
      <right/>
      <top style="thin">
        <color auto="1"/>
      </top>
      <bottom/>
      <diagonal/>
    </border>
    <border>
      <left/>
      <right style="thin">
        <color auto="1"/>
      </right>
      <top style="thin">
        <color auto="1"/>
      </top>
      <bottom/>
      <diagonal/>
    </border>
    <border>
      <left style="thin">
        <color auto="1"/>
      </left>
      <right style="thin">
        <color auto="1"/>
      </right>
      <top style="thin">
        <color auto="1"/>
      </top>
      <bottom/>
      <diagonal/>
    </border>
    <border>
      <left/>
      <right/>
      <top style="thin">
        <color auto="1"/>
      </top>
      <bottom/>
      <diagonal/>
    </border>
    <border>
      <left style="thin">
        <color auto="1"/>
      </left>
      <right style="medium">
        <color indexed="64"/>
      </right>
      <top style="thin">
        <color auto="1"/>
      </top>
      <bottom/>
      <diagonal/>
    </border>
    <border>
      <left/>
      <right/>
      <top style="thin">
        <color auto="1"/>
      </top>
      <bottom style="thin">
        <color indexed="64"/>
      </bottom>
      <diagonal/>
    </border>
    <border>
      <left/>
      <right style="medium">
        <color indexed="64"/>
      </right>
      <top style="thin">
        <color auto="1"/>
      </top>
      <bottom/>
      <diagonal/>
    </border>
    <border>
      <left/>
      <right style="medium">
        <color indexed="64"/>
      </right>
      <top/>
      <bottom style="thin">
        <color auto="1"/>
      </bottom>
      <diagonal/>
    </border>
    <border>
      <left style="medium">
        <color indexed="64"/>
      </left>
      <right/>
      <top/>
      <bottom style="thin">
        <color auto="1"/>
      </bottom>
      <diagonal/>
    </border>
    <border>
      <left style="medium">
        <color indexed="64"/>
      </left>
      <right style="thin">
        <color auto="1"/>
      </right>
      <top style="thin">
        <color auto="1"/>
      </top>
      <bottom/>
      <diagonal/>
    </border>
    <border>
      <left style="thin">
        <color auto="1"/>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style="thin">
        <color auto="1"/>
      </right>
      <top style="thin">
        <color auto="1"/>
      </top>
      <bottom style="thin">
        <color auto="1"/>
      </bottom>
      <diagonal/>
    </border>
    <border>
      <left style="medium">
        <color indexed="64"/>
      </left>
      <right style="thin">
        <color auto="1"/>
      </right>
      <top style="thin">
        <color auto="1"/>
      </top>
      <bottom style="thin">
        <color auto="1"/>
      </bottom>
      <diagonal/>
    </border>
    <border>
      <left style="medium">
        <color indexed="64"/>
      </left>
      <right style="thin">
        <color auto="1"/>
      </right>
      <top style="thin">
        <color auto="1"/>
      </top>
      <bottom style="thin">
        <color auto="1"/>
      </bottom>
      <diagonal/>
    </border>
    <border>
      <left/>
      <right style="thin">
        <color indexed="64"/>
      </right>
      <top style="thin">
        <color indexed="64"/>
      </top>
      <bottom style="thin">
        <color indexed="64"/>
      </bottom>
      <diagonal/>
    </border>
    <border>
      <left style="thin">
        <color auto="1"/>
      </left>
      <right/>
      <top style="thin">
        <color indexed="64"/>
      </top>
      <bottom style="thin">
        <color auto="1"/>
      </bottom>
      <diagonal/>
    </border>
    <border>
      <left style="thin">
        <color auto="1"/>
      </left>
      <right/>
      <top style="thin">
        <color auto="1"/>
      </top>
      <bottom/>
      <diagonal/>
    </border>
    <border>
      <left style="thin">
        <color auto="1"/>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top style="thin">
        <color indexed="64"/>
      </top>
      <bottom style="thin">
        <color auto="1"/>
      </bottom>
      <diagonal/>
    </border>
    <border>
      <left/>
      <right/>
      <top style="thin">
        <color indexed="64"/>
      </top>
      <bottom style="thin">
        <color indexed="64"/>
      </bottom>
      <diagonal/>
    </border>
    <border>
      <left/>
      <right/>
      <top style="medium">
        <color indexed="64"/>
      </top>
      <bottom/>
      <diagonal/>
    </border>
    <border>
      <left/>
      <right style="thin">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style="thin">
        <color auto="1"/>
      </top>
      <bottom style="medium">
        <color indexed="64"/>
      </bottom>
      <diagonal/>
    </border>
    <border>
      <left/>
      <right/>
      <top style="thin">
        <color indexed="64"/>
      </top>
      <bottom style="thin">
        <color auto="1"/>
      </bottom>
      <diagonal/>
    </border>
    <border>
      <left/>
      <right style="medium">
        <color indexed="64"/>
      </right>
      <top style="thin">
        <color indexed="64"/>
      </top>
      <bottom style="thin">
        <color auto="1"/>
      </bottom>
      <diagonal/>
    </border>
    <border>
      <left style="medium">
        <color indexed="64"/>
      </left>
      <right style="thin">
        <color auto="1"/>
      </right>
      <top style="thin">
        <color auto="1"/>
      </top>
      <bottom/>
      <diagonal/>
    </border>
    <border>
      <left style="thin">
        <color auto="1"/>
      </left>
      <right style="medium">
        <color indexed="64"/>
      </right>
      <top style="thin">
        <color auto="1"/>
      </top>
      <bottom/>
      <diagonal/>
    </border>
  </borders>
  <cellStyleXfs count="164">
    <xf numFmtId="0" fontId="0" fillId="0" borderId="0"/>
    <xf numFmtId="164" fontId="1" fillId="0" borderId="0" applyFont="0" applyFill="0" applyBorder="0" applyAlignment="0" applyProtection="0"/>
    <xf numFmtId="0" fontId="5" fillId="0" borderId="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26" fillId="0" borderId="0"/>
    <xf numFmtId="0" fontId="27" fillId="12" borderId="10" applyFill="0">
      <alignment vertical="center"/>
    </xf>
    <xf numFmtId="0" fontId="28" fillId="0" borderId="0"/>
    <xf numFmtId="0" fontId="5" fillId="0" borderId="0"/>
    <xf numFmtId="0" fontId="29" fillId="10" borderId="0" applyNumberFormat="0" applyBorder="0" applyAlignment="0" applyProtection="0"/>
    <xf numFmtId="0" fontId="30" fillId="0" borderId="0" applyNumberFormat="0" applyFill="0" applyBorder="0" applyAlignment="0" applyProtection="0">
      <alignment vertical="top"/>
      <protection locked="0"/>
    </xf>
    <xf numFmtId="0" fontId="31" fillId="0" borderId="0" applyNumberFormat="0" applyFill="0" applyBorder="0" applyProtection="0">
      <alignment horizontal="left"/>
    </xf>
    <xf numFmtId="170" fontId="32" fillId="0" borderId="0" applyFont="0" applyFill="0" applyBorder="0" applyProtection="0">
      <alignment horizontal="left"/>
    </xf>
    <xf numFmtId="0" fontId="33" fillId="13" borderId="11" applyNumberFormat="0" applyAlignment="0" applyProtection="0"/>
    <xf numFmtId="0" fontId="34" fillId="0" borderId="0" applyNumberFormat="0" applyFill="0" applyBorder="0" applyProtection="0">
      <alignment horizontal="right"/>
    </xf>
    <xf numFmtId="0" fontId="25" fillId="14" borderId="12" applyNumberFormat="0">
      <alignment horizontal="center"/>
    </xf>
    <xf numFmtId="15" fontId="5" fillId="0" borderId="0" applyFont="0" applyFill="0" applyBorder="0" applyAlignment="0" applyProtection="0"/>
    <xf numFmtId="171" fontId="5" fillId="0" borderId="0" applyFont="0" applyFill="0" applyBorder="0" applyAlignment="0" applyProtection="0"/>
    <xf numFmtId="172" fontId="5" fillId="0" borderId="0" applyFont="0" applyFill="0" applyBorder="0" applyAlignment="0" applyProtection="0"/>
    <xf numFmtId="0" fontId="35" fillId="0" borderId="0" applyNumberFormat="0" applyFill="0" applyBorder="0" applyProtection="0">
      <alignment horizontal="left"/>
    </xf>
    <xf numFmtId="0" fontId="36" fillId="0" borderId="0" applyNumberFormat="0" applyFill="0" applyBorder="0" applyProtection="0">
      <alignment horizontal="right"/>
    </xf>
    <xf numFmtId="0" fontId="37" fillId="0" borderId="0" applyFont="0" applyFill="0" applyBorder="0" applyAlignment="0" applyProtection="0"/>
    <xf numFmtId="0" fontId="38" fillId="0" borderId="0" applyNumberFormat="0" applyFill="0" applyBorder="0" applyProtection="0">
      <alignment horizontal="right"/>
    </xf>
    <xf numFmtId="3" fontId="39" fillId="0" borderId="7" applyNumberFormat="0" applyBorder="0" applyAlignment="0"/>
    <xf numFmtId="0" fontId="39" fillId="0" borderId="7" applyBorder="0" applyAlignment="0"/>
    <xf numFmtId="3" fontId="39" fillId="0" borderId="7" applyBorder="0" applyAlignment="0"/>
    <xf numFmtId="0" fontId="39" fillId="0" borderId="6"/>
    <xf numFmtId="2" fontId="39" fillId="0" borderId="7" applyBorder="0" applyAlignment="0">
      <alignment horizontal="right"/>
    </xf>
    <xf numFmtId="0" fontId="40" fillId="0" borderId="0" applyNumberFormat="0" applyFill="0" applyBorder="0" applyAlignment="0" applyProtection="0">
      <alignment vertical="top"/>
      <protection locked="0"/>
    </xf>
    <xf numFmtId="0" fontId="41" fillId="11" borderId="0" applyNumberFormat="0" applyBorder="0" applyAlignment="0" applyProtection="0"/>
    <xf numFmtId="0" fontId="42" fillId="0" borderId="13" applyNumberFormat="0" applyFill="0" applyAlignment="0" applyProtection="0"/>
    <xf numFmtId="0" fontId="43" fillId="0" borderId="14" applyNumberFormat="0" applyFill="0" applyAlignment="0" applyProtection="0"/>
    <xf numFmtId="0" fontId="44" fillId="0" borderId="15" applyNumberFormat="0" applyFill="0" applyAlignment="0" applyProtection="0"/>
    <xf numFmtId="0" fontId="44" fillId="0" borderId="0" applyNumberFormat="0" applyFill="0" applyBorder="0" applyAlignment="0" applyProtection="0"/>
    <xf numFmtId="0" fontId="45"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46" fillId="0" borderId="0" applyNumberFormat="0" applyFill="0" applyBorder="0" applyProtection="0">
      <alignment horizontal="left" wrapText="1"/>
    </xf>
    <xf numFmtId="0" fontId="39" fillId="0" borderId="7" applyBorder="0" applyAlignment="0"/>
    <xf numFmtId="0" fontId="47" fillId="0" borderId="0" applyNumberFormat="0" applyFill="0" applyBorder="0" applyProtection="0">
      <alignment horizontal="left"/>
    </xf>
    <xf numFmtId="173" fontId="5" fillId="0" borderId="0" applyFont="0" applyFill="0" applyBorder="0" applyAlignment="0" applyProtection="0"/>
    <xf numFmtId="43" fontId="5" fillId="0" borderId="0" applyFont="0" applyFill="0" applyBorder="0" applyAlignment="0" applyProtection="0"/>
    <xf numFmtId="174" fontId="5" fillId="0" borderId="0" applyFont="0" applyFill="0" applyBorder="0" applyAlignment="0" applyProtection="0"/>
    <xf numFmtId="0" fontId="23" fillId="0" borderId="0"/>
    <xf numFmtId="0" fontId="23" fillId="0" borderId="0"/>
    <xf numFmtId="0" fontId="23" fillId="0" borderId="0"/>
    <xf numFmtId="175" fontId="48" fillId="0" borderId="0"/>
    <xf numFmtId="0" fontId="23" fillId="15" borderId="0"/>
    <xf numFmtId="0" fontId="23" fillId="15" borderId="0"/>
    <xf numFmtId="0" fontId="23" fillId="15" borderId="0"/>
    <xf numFmtId="175" fontId="49" fillId="15" borderId="0"/>
    <xf numFmtId="0" fontId="50" fillId="0" borderId="16" applyNumberFormat="0" applyFill="0" applyAlignment="0" applyProtection="0"/>
    <xf numFmtId="41" fontId="25" fillId="0" borderId="0" applyFont="0" applyFill="0" applyBorder="0" applyAlignment="0" applyProtection="0"/>
    <xf numFmtId="43" fontId="25" fillId="0" borderId="0" applyFont="0" applyFill="0" applyBorder="0" applyAlignment="0" applyProtection="0"/>
    <xf numFmtId="176" fontId="5" fillId="0" borderId="0" applyFont="0" applyFill="0" applyBorder="0" applyAlignment="0" applyProtection="0"/>
    <xf numFmtId="177"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1" fillId="0" borderId="5" applyNumberFormat="0" applyFill="0" applyBorder="0" applyAlignment="0" applyProtection="0">
      <alignment horizontal="center"/>
    </xf>
    <xf numFmtId="178" fontId="5" fillId="0" borderId="0" applyFont="0" applyFill="0" applyBorder="0" applyAlignment="0" applyProtection="0"/>
    <xf numFmtId="179"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0" fontId="52" fillId="0" borderId="0">
      <alignment horizontal="left"/>
    </xf>
    <xf numFmtId="4" fontId="32" fillId="0" borderId="0" applyFill="0" applyBorder="0" applyAlignment="0" applyProtection="0"/>
    <xf numFmtId="0" fontId="53" fillId="0" borderId="0" applyBorder="0"/>
    <xf numFmtId="0" fontId="54" fillId="0" borderId="0"/>
    <xf numFmtId="0" fontId="5" fillId="16" borderId="9" applyNumberFormat="0" applyFont="0" applyAlignment="0" applyProtection="0"/>
    <xf numFmtId="0" fontId="55" fillId="0" borderId="0" applyNumberFormat="0" applyFill="0" applyBorder="0" applyProtection="0">
      <alignment horizontal="left"/>
    </xf>
    <xf numFmtId="0" fontId="56"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180" fontId="5" fillId="0" borderId="0" applyFont="0" applyFill="0" applyBorder="0" applyAlignment="0" applyProtection="0"/>
    <xf numFmtId="180" fontId="5" fillId="0" borderId="0" applyFont="0" applyFill="0" applyBorder="0" applyAlignment="0" applyProtection="0"/>
    <xf numFmtId="180" fontId="5" fillId="0" borderId="0" applyFont="0" applyFill="0" applyBorder="0" applyAlignment="0" applyProtection="0"/>
    <xf numFmtId="180" fontId="5" fillId="0" borderId="0" applyFont="0" applyFill="0" applyBorder="0" applyAlignment="0" applyProtection="0"/>
    <xf numFmtId="180" fontId="5" fillId="0" borderId="0" applyFont="0" applyFill="0" applyBorder="0" applyAlignment="0" applyProtection="0"/>
    <xf numFmtId="180" fontId="5" fillId="0" borderId="0" applyFont="0" applyFill="0" applyBorder="0" applyAlignment="0" applyProtection="0"/>
    <xf numFmtId="0" fontId="57" fillId="0" borderId="0" applyNumberFormat="0" applyFill="0" applyBorder="0" applyProtection="0">
      <alignment horizontal="right"/>
    </xf>
    <xf numFmtId="4" fontId="25" fillId="0" borderId="0" applyFont="0" applyFill="0" applyBorder="0" applyProtection="0">
      <alignment horizontal="right"/>
    </xf>
    <xf numFmtId="9" fontId="5" fillId="0" borderId="0" applyFont="0" applyFill="0" applyBorder="0" applyAlignment="0" applyProtection="0"/>
    <xf numFmtId="181" fontId="54" fillId="0" borderId="17" applyFont="0" applyFill="0" applyBorder="0" applyAlignment="0" applyProtection="0"/>
    <xf numFmtId="0" fontId="58" fillId="0" borderId="5" applyNumberFormat="0" applyFill="0" applyBorder="0" applyAlignment="0">
      <alignment horizontal="center"/>
    </xf>
    <xf numFmtId="0" fontId="59" fillId="12" borderId="0" applyNumberFormat="0" applyBorder="0" applyAlignment="0">
      <protection locked="0"/>
    </xf>
    <xf numFmtId="0" fontId="59" fillId="12" borderId="7" applyBorder="0">
      <protection locked="0"/>
    </xf>
    <xf numFmtId="0" fontId="59" fillId="12" borderId="7" applyBorder="0">
      <protection locked="0"/>
    </xf>
    <xf numFmtId="0" fontId="59" fillId="12" borderId="7" applyBorder="0">
      <protection locked="0"/>
    </xf>
    <xf numFmtId="0" fontId="60" fillId="12" borderId="0" applyNumberFormat="0" applyBorder="0" applyAlignment="0">
      <protection locked="0"/>
    </xf>
    <xf numFmtId="3" fontId="59" fillId="12" borderId="7" applyBorder="0">
      <protection locked="0"/>
    </xf>
    <xf numFmtId="3" fontId="59" fillId="12" borderId="7" applyBorder="0">
      <protection locked="0"/>
    </xf>
    <xf numFmtId="3" fontId="59" fillId="12" borderId="7" applyBorder="0">
      <protection locked="0"/>
    </xf>
    <xf numFmtId="0" fontId="59" fillId="17" borderId="7" applyBorder="0">
      <protection locked="0"/>
    </xf>
    <xf numFmtId="0" fontId="59" fillId="17" borderId="7" applyBorder="0">
      <protection locked="0"/>
    </xf>
    <xf numFmtId="0" fontId="59" fillId="17" borderId="7" applyBorder="0">
      <protection locked="0"/>
    </xf>
    <xf numFmtId="0" fontId="5" fillId="0" borderId="0"/>
    <xf numFmtId="0" fontId="5" fillId="0" borderId="0" applyProtection="0"/>
    <xf numFmtId="0" fontId="5" fillId="0" borderId="0" applyProtection="0"/>
    <xf numFmtId="0" fontId="1" fillId="0" borderId="0"/>
    <xf numFmtId="0" fontId="5" fillId="0" borderId="0" applyProtection="0"/>
    <xf numFmtId="0" fontId="5" fillId="0" borderId="0" applyProtection="0"/>
    <xf numFmtId="0" fontId="5" fillId="0" borderId="0" applyProtection="0">
      <protection locked="0"/>
    </xf>
    <xf numFmtId="0" fontId="5" fillId="0" borderId="0" applyProtection="0">
      <protection locked="0"/>
    </xf>
    <xf numFmtId="0" fontId="5" fillId="0" borderId="0" applyProtection="0">
      <protection locked="0"/>
    </xf>
    <xf numFmtId="0" fontId="5" fillId="0" borderId="0"/>
    <xf numFmtId="0" fontId="61" fillId="0" borderId="0"/>
    <xf numFmtId="0" fontId="62" fillId="0" borderId="0" applyNumberFormat="0" applyFill="0" applyBorder="0" applyProtection="0">
      <alignment horizontal="left"/>
    </xf>
    <xf numFmtId="0" fontId="62" fillId="0" borderId="0" applyNumberFormat="0" applyFill="0" applyBorder="0" applyProtection="0">
      <alignment horizontal="left"/>
    </xf>
    <xf numFmtId="182" fontId="25" fillId="0" borderId="0" applyFont="0" applyFill="0" applyBorder="0" applyAlignment="0" applyProtection="0"/>
    <xf numFmtId="183" fontId="5" fillId="0" borderId="0" applyFont="0" applyFill="0" applyBorder="0" applyAlignment="0" applyProtection="0"/>
    <xf numFmtId="184" fontId="5" fillId="0" borderId="0" applyFont="0" applyFill="0" applyBorder="0" applyAlignment="0" applyProtection="0"/>
    <xf numFmtId="0" fontId="63" fillId="0" borderId="0" applyNumberFormat="0" applyFill="0" applyBorder="0" applyAlignment="0" applyProtection="0"/>
    <xf numFmtId="0" fontId="64" fillId="18" borderId="18" applyNumberFormat="0" applyAlignment="0" applyProtection="0"/>
    <xf numFmtId="0" fontId="65" fillId="0" borderId="0" applyNumberFormat="0" applyFill="0" applyBorder="0" applyProtection="0">
      <alignment horizontal="right"/>
    </xf>
    <xf numFmtId="185" fontId="5" fillId="0" borderId="0" applyFont="0" applyFill="0" applyBorder="0" applyAlignment="0" applyProtection="0"/>
    <xf numFmtId="186" fontId="5" fillId="0" borderId="0" applyFont="0" applyFill="0" applyBorder="0" applyAlignment="0" applyProtection="0"/>
    <xf numFmtId="43" fontId="5" fillId="0" borderId="0" applyFont="0" applyFill="0" applyBorder="0" applyAlignment="0" applyProtection="0"/>
    <xf numFmtId="0" fontId="5" fillId="0" borderId="0" applyProtection="0">
      <protection locked="0"/>
    </xf>
    <xf numFmtId="0" fontId="5" fillId="0" borderId="0" applyProtection="0">
      <protection locked="0"/>
    </xf>
    <xf numFmtId="0" fontId="5" fillId="0" borderId="0"/>
    <xf numFmtId="168" fontId="5" fillId="0" borderId="0" applyFont="0" applyFill="0" applyBorder="0" applyAlignment="0" applyProtection="0"/>
    <xf numFmtId="9" fontId="5" fillId="0" borderId="0" applyFont="0" applyFill="0" applyBorder="0" applyAlignment="0" applyProtection="0"/>
    <xf numFmtId="0" fontId="66" fillId="0" borderId="0"/>
    <xf numFmtId="9" fontId="66" fillId="0" borderId="0" applyFont="0" applyFill="0" applyBorder="0" applyAlignment="0" applyProtection="0"/>
    <xf numFmtId="187" fontId="24" fillId="0" borderId="0" applyFont="0" applyFill="0" applyBorder="0" applyAlignment="0" applyProtection="0"/>
    <xf numFmtId="0" fontId="24" fillId="0" borderId="0"/>
    <xf numFmtId="169" fontId="5" fillId="0" borderId="0" applyFont="0" applyFill="0" applyBorder="0" applyAlignment="0" applyProtection="0"/>
    <xf numFmtId="169"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applyProtection="0"/>
    <xf numFmtId="0" fontId="5" fillId="0" borderId="0" applyProtection="0">
      <protection locked="0"/>
    </xf>
    <xf numFmtId="0" fontId="5" fillId="0" borderId="0" applyProtection="0"/>
    <xf numFmtId="164" fontId="1" fillId="0" borderId="0" applyFont="0" applyFill="0" applyBorder="0" applyAlignment="0" applyProtection="0"/>
    <xf numFmtId="0" fontId="22" fillId="9" borderId="0" applyNumberFormat="0" applyBorder="0" applyAlignment="0" applyProtection="0"/>
    <xf numFmtId="0" fontId="5" fillId="19" borderId="9" applyNumberFormat="0" applyFont="0" applyAlignment="0" applyProtection="0"/>
    <xf numFmtId="0" fontId="68" fillId="20" borderId="19" applyNumberFormat="0" applyAlignment="0" applyProtection="0"/>
    <xf numFmtId="0" fontId="22" fillId="0" borderId="0"/>
    <xf numFmtId="9" fontId="22" fillId="0" borderId="0" applyFont="0" applyFill="0" applyBorder="0" applyAlignment="0" applyProtection="0"/>
    <xf numFmtId="164" fontId="22" fillId="0" borderId="0" applyFont="0" applyFill="0" applyBorder="0" applyAlignment="0" applyProtection="0"/>
    <xf numFmtId="0" fontId="67" fillId="8" borderId="0" applyNumberFormat="0" applyBorder="0" applyAlignment="0" applyProtection="0"/>
    <xf numFmtId="0" fontId="22" fillId="9" borderId="0" applyNumberFormat="0" applyBorder="0" applyAlignment="0" applyProtection="0"/>
    <xf numFmtId="0" fontId="5" fillId="21" borderId="20" applyNumberFormat="0" applyFont="0" applyAlignment="0" applyProtection="0"/>
    <xf numFmtId="44" fontId="1" fillId="0" borderId="0" applyFont="0" applyFill="0" applyBorder="0" applyAlignment="0" applyProtection="0"/>
    <xf numFmtId="0" fontId="78" fillId="0" borderId="0"/>
    <xf numFmtId="43" fontId="78" fillId="0" borderId="0" applyFont="0" applyFill="0" applyBorder="0" applyAlignment="0" applyProtection="0"/>
  </cellStyleXfs>
  <cellXfs count="327">
    <xf numFmtId="0" fontId="0" fillId="0" borderId="0" xfId="0"/>
    <xf numFmtId="0" fontId="2" fillId="2" borderId="0" xfId="0" applyFont="1" applyFill="1"/>
    <xf numFmtId="0" fontId="2" fillId="4" borderId="0" xfId="0" applyFont="1" applyFill="1"/>
    <xf numFmtId="0" fontId="2" fillId="4" borderId="0" xfId="0" applyFont="1" applyFill="1" applyBorder="1"/>
    <xf numFmtId="0" fontId="2" fillId="4" borderId="0" xfId="0" applyFont="1" applyFill="1" applyBorder="1" applyAlignment="1">
      <alignment horizontal="center"/>
    </xf>
    <xf numFmtId="0" fontId="0" fillId="4" borderId="0" xfId="0" applyFill="1"/>
    <xf numFmtId="0" fontId="15" fillId="6" borderId="0" xfId="0" applyFont="1" applyFill="1" applyBorder="1" applyAlignment="1">
      <alignment horizontal="center"/>
    </xf>
    <xf numFmtId="0" fontId="9" fillId="5" borderId="0" xfId="0" applyFont="1" applyFill="1" applyBorder="1"/>
    <xf numFmtId="0" fontId="12" fillId="5" borderId="0" xfId="0" applyFont="1" applyFill="1" applyBorder="1"/>
    <xf numFmtId="0" fontId="9" fillId="5" borderId="0" xfId="0" applyFont="1" applyFill="1" applyBorder="1" applyAlignment="1">
      <alignment horizontal="center"/>
    </xf>
    <xf numFmtId="0" fontId="10" fillId="5" borderId="0" xfId="0" applyFont="1" applyFill="1" applyBorder="1" applyAlignment="1">
      <alignment horizontal="left" vertical="center"/>
    </xf>
    <xf numFmtId="0" fontId="8" fillId="6" borderId="0" xfId="0" applyFont="1" applyFill="1" applyBorder="1" applyAlignment="1">
      <alignment horizontal="left" vertical="center"/>
    </xf>
    <xf numFmtId="0" fontId="16" fillId="0" borderId="0" xfId="0" applyFont="1"/>
    <xf numFmtId="0" fontId="16" fillId="5" borderId="0" xfId="0" applyFont="1" applyFill="1"/>
    <xf numFmtId="0" fontId="16" fillId="0" borderId="0" xfId="0" applyFont="1" applyAlignment="1">
      <alignment wrapText="1"/>
    </xf>
    <xf numFmtId="0" fontId="20" fillId="4" borderId="0" xfId="0" applyFont="1" applyFill="1" applyBorder="1"/>
    <xf numFmtId="0" fontId="2" fillId="2" borderId="0" xfId="0" applyFont="1" applyFill="1" applyBorder="1"/>
    <xf numFmtId="0" fontId="8" fillId="0" borderId="0" xfId="0" applyFont="1" applyFill="1" applyBorder="1" applyAlignment="1">
      <alignment horizontal="left" vertical="center"/>
    </xf>
    <xf numFmtId="0" fontId="8" fillId="0" borderId="0" xfId="0" applyFont="1" applyFill="1" applyAlignment="1">
      <alignment vertical="center"/>
    </xf>
    <xf numFmtId="0" fontId="8" fillId="0" borderId="0" xfId="0" applyFont="1" applyFill="1" applyBorder="1" applyAlignment="1">
      <alignment vertical="center" wrapText="1"/>
    </xf>
    <xf numFmtId="0" fontId="2" fillId="0" borderId="0" xfId="0" applyFont="1" applyFill="1"/>
    <xf numFmtId="0" fontId="2" fillId="0" borderId="0" xfId="0" applyFont="1" applyFill="1" applyAlignment="1">
      <alignment horizontal="center"/>
    </xf>
    <xf numFmtId="0" fontId="2" fillId="0" borderId="0" xfId="0" applyFont="1" applyFill="1" applyBorder="1"/>
    <xf numFmtId="0" fontId="8" fillId="0" borderId="0" xfId="0" applyFont="1" applyFill="1" applyBorder="1" applyAlignment="1">
      <alignment vertical="center"/>
    </xf>
    <xf numFmtId="0" fontId="10" fillId="0" borderId="0" xfId="0" applyFont="1" applyFill="1" applyBorder="1" applyAlignment="1">
      <alignment vertical="center"/>
    </xf>
    <xf numFmtId="0" fontId="8" fillId="0" borderId="0" xfId="0" applyFont="1" applyFill="1" applyBorder="1" applyAlignment="1">
      <alignment horizontal="center" vertical="center"/>
    </xf>
    <xf numFmtId="0" fontId="2" fillId="0" borderId="0" xfId="0" applyFont="1" applyFill="1" applyBorder="1" applyAlignment="1">
      <alignment horizontal="center"/>
    </xf>
    <xf numFmtId="0" fontId="10" fillId="0" borderId="0" xfId="0" applyFont="1" applyFill="1" applyBorder="1" applyAlignment="1">
      <alignment vertical="center" wrapText="1"/>
    </xf>
    <xf numFmtId="0" fontId="8" fillId="0" borderId="0" xfId="0" applyFont="1" applyFill="1" applyBorder="1" applyAlignment="1">
      <alignment horizontal="center" vertical="center" wrapText="1"/>
    </xf>
    <xf numFmtId="0" fontId="10" fillId="0" borderId="0" xfId="0" applyFont="1" applyFill="1"/>
    <xf numFmtId="0" fontId="6" fillId="0" borderId="0" xfId="0" applyFont="1" applyFill="1" applyBorder="1"/>
    <xf numFmtId="0" fontId="6" fillId="0" borderId="0" xfId="0" applyFont="1" applyFill="1"/>
    <xf numFmtId="0" fontId="10" fillId="0" borderId="0" xfId="0" applyFont="1" applyFill="1" applyBorder="1" applyAlignment="1">
      <alignment horizontal="left" vertical="center" indent="1"/>
    </xf>
    <xf numFmtId="0" fontId="8" fillId="0" borderId="0" xfId="0" applyFont="1" applyFill="1" applyBorder="1" applyAlignment="1">
      <alignment horizontal="left" vertical="center" indent="1"/>
    </xf>
    <xf numFmtId="0" fontId="2" fillId="0" borderId="0" xfId="0" applyFont="1" applyFill="1" applyBorder="1" applyAlignment="1">
      <alignment horizontal="left" indent="1"/>
    </xf>
    <xf numFmtId="0" fontId="8" fillId="0" borderId="0" xfId="0" applyFont="1" applyFill="1" applyBorder="1" applyAlignment="1">
      <alignment horizontal="left" vertical="center" wrapText="1"/>
    </xf>
    <xf numFmtId="0" fontId="69" fillId="0" borderId="0" xfId="0" applyFont="1" applyFill="1" applyBorder="1" applyAlignment="1">
      <alignment horizontal="left" indent="1"/>
    </xf>
    <xf numFmtId="0" fontId="69" fillId="0" borderId="0" xfId="0" applyFont="1" applyFill="1" applyBorder="1" applyAlignment="1">
      <alignment vertical="center"/>
    </xf>
    <xf numFmtId="0" fontId="69" fillId="0" borderId="0" xfId="0" applyFont="1" applyFill="1" applyAlignment="1">
      <alignment horizontal="left" vertical="center" indent="1"/>
    </xf>
    <xf numFmtId="0" fontId="2" fillId="0" borderId="0" xfId="0" applyFont="1" applyFill="1" applyBorder="1" applyAlignment="1">
      <alignment horizontal="left" vertical="top" wrapText="1"/>
    </xf>
    <xf numFmtId="1" fontId="2" fillId="0" borderId="0" xfId="0" applyNumberFormat="1" applyFont="1" applyFill="1" applyBorder="1"/>
    <xf numFmtId="166" fontId="8" fillId="0" borderId="0" xfId="0" applyNumberFormat="1" applyFont="1" applyFill="1" applyBorder="1" applyAlignment="1">
      <alignment vertical="center"/>
    </xf>
    <xf numFmtId="166" fontId="2" fillId="4" borderId="0" xfId="0" applyNumberFormat="1" applyFont="1" applyFill="1" applyBorder="1"/>
    <xf numFmtId="0" fontId="72" fillId="4" borderId="0" xfId="0" applyFont="1" applyFill="1" applyBorder="1" applyAlignment="1">
      <alignment horizontal="center" vertical="center" wrapText="1"/>
    </xf>
    <xf numFmtId="44" fontId="2" fillId="4" borderId="0" xfId="161" applyFont="1" applyFill="1" applyBorder="1"/>
    <xf numFmtId="0" fontId="8" fillId="0" borderId="0" xfId="0" applyFont="1" applyFill="1" applyBorder="1" applyAlignment="1">
      <alignment horizontal="center"/>
    </xf>
    <xf numFmtId="166" fontId="15" fillId="0" borderId="0" xfId="0" applyNumberFormat="1" applyFont="1" applyFill="1" applyBorder="1" applyAlignment="1">
      <alignment vertical="center"/>
    </xf>
    <xf numFmtId="167" fontId="8" fillId="0" borderId="0" xfId="0" applyNumberFormat="1" applyFont="1" applyFill="1" applyBorder="1" applyAlignment="1">
      <alignment horizontal="center" vertical="center"/>
    </xf>
    <xf numFmtId="166" fontId="8" fillId="0" borderId="0" xfId="0" applyNumberFormat="1" applyFont="1" applyFill="1" applyBorder="1" applyAlignment="1">
      <alignment horizontal="center" vertical="center"/>
    </xf>
    <xf numFmtId="0" fontId="8" fillId="0" borderId="0" xfId="0" applyFont="1" applyFill="1" applyBorder="1" applyAlignment="1">
      <alignment horizontal="left" vertical="top" wrapText="1"/>
    </xf>
    <xf numFmtId="0" fontId="2" fillId="0" borderId="0" xfId="0" applyFont="1" applyFill="1" applyBorder="1" applyAlignment="1">
      <alignment horizontal="left" vertical="top"/>
    </xf>
    <xf numFmtId="0" fontId="10" fillId="0" borderId="0" xfId="0" applyFont="1" applyFill="1" applyBorder="1" applyAlignment="1">
      <alignment vertical="top" wrapText="1"/>
    </xf>
    <xf numFmtId="0" fontId="71" fillId="0" borderId="21" xfId="0" applyFont="1" applyFill="1" applyBorder="1" applyAlignment="1">
      <alignment horizontal="left" vertical="top" wrapText="1"/>
    </xf>
    <xf numFmtId="0" fontId="8" fillId="0" borderId="21" xfId="0" applyFont="1" applyFill="1" applyBorder="1" applyAlignment="1">
      <alignment horizontal="center" vertical="center"/>
    </xf>
    <xf numFmtId="166" fontId="8" fillId="0" borderId="21" xfId="0" applyNumberFormat="1" applyFont="1" applyFill="1" applyBorder="1" applyAlignment="1">
      <alignment vertical="center"/>
    </xf>
    <xf numFmtId="0" fontId="8" fillId="0" borderId="21" xfId="0" applyFont="1" applyFill="1" applyBorder="1" applyAlignment="1">
      <alignment horizontal="left" vertical="top" wrapText="1"/>
    </xf>
    <xf numFmtId="0" fontId="13" fillId="0" borderId="0" xfId="0" applyFont="1" applyFill="1" applyBorder="1" applyAlignment="1">
      <alignment horizontal="left" vertical="center"/>
    </xf>
    <xf numFmtId="0" fontId="13" fillId="0" borderId="29" xfId="0" applyFont="1" applyFill="1" applyBorder="1" applyAlignment="1">
      <alignment horizontal="left" vertical="top"/>
    </xf>
    <xf numFmtId="0" fontId="8" fillId="0" borderId="30" xfId="0" applyFont="1" applyFill="1" applyBorder="1" applyAlignment="1">
      <alignment horizontal="center" vertical="center"/>
    </xf>
    <xf numFmtId="166" fontId="8" fillId="0" borderId="31" xfId="0" applyNumberFormat="1" applyFont="1" applyFill="1" applyBorder="1" applyAlignment="1">
      <alignment vertical="center"/>
    </xf>
    <xf numFmtId="0" fontId="13" fillId="0" borderId="32" xfId="0" applyFont="1" applyFill="1" applyBorder="1" applyAlignment="1">
      <alignment horizontal="left" vertical="top"/>
    </xf>
    <xf numFmtId="166" fontId="8" fillId="0" borderId="33" xfId="0" applyNumberFormat="1" applyFont="1" applyFill="1" applyBorder="1" applyAlignment="1">
      <alignment vertical="center"/>
    </xf>
    <xf numFmtId="0" fontId="10" fillId="0" borderId="32" xfId="0" applyFont="1" applyFill="1" applyBorder="1" applyAlignment="1">
      <alignment horizontal="left" vertical="top"/>
    </xf>
    <xf numFmtId="0" fontId="10" fillId="0" borderId="32" xfId="0" applyFont="1" applyFill="1" applyBorder="1" applyAlignment="1">
      <alignment vertical="top"/>
    </xf>
    <xf numFmtId="0" fontId="10" fillId="0" borderId="34" xfId="0" applyFont="1" applyFill="1" applyBorder="1" applyAlignment="1">
      <alignment vertical="top" wrapText="1"/>
    </xf>
    <xf numFmtId="0" fontId="8" fillId="0" borderId="35" xfId="0" applyFont="1" applyFill="1" applyBorder="1" applyAlignment="1">
      <alignment horizontal="left" vertical="top" wrapText="1"/>
    </xf>
    <xf numFmtId="0" fontId="8" fillId="0" borderId="35" xfId="0" applyFont="1" applyFill="1" applyBorder="1" applyAlignment="1">
      <alignment horizontal="center" vertical="center"/>
    </xf>
    <xf numFmtId="167" fontId="8" fillId="0" borderId="35" xfId="0" applyNumberFormat="1" applyFont="1" applyFill="1" applyBorder="1" applyAlignment="1">
      <alignment horizontal="center" vertical="center"/>
    </xf>
    <xf numFmtId="167" fontId="8" fillId="0" borderId="36" xfId="0" applyNumberFormat="1" applyFont="1" applyFill="1" applyBorder="1" applyAlignment="1">
      <alignment horizontal="center" vertical="center"/>
    </xf>
    <xf numFmtId="0" fontId="7" fillId="0" borderId="37" xfId="0" applyFont="1" applyFill="1" applyBorder="1" applyAlignment="1">
      <alignment horizontal="left" vertical="top"/>
    </xf>
    <xf numFmtId="0" fontId="2" fillId="0" borderId="40" xfId="0" applyFont="1" applyFill="1" applyBorder="1" applyAlignment="1">
      <alignment horizontal="center"/>
    </xf>
    <xf numFmtId="0" fontId="2" fillId="0" borderId="3" xfId="0" applyFont="1" applyFill="1" applyBorder="1" applyAlignment="1">
      <alignment horizontal="center"/>
    </xf>
    <xf numFmtId="1" fontId="2" fillId="0" borderId="43" xfId="0" applyNumberFormat="1" applyFont="1" applyFill="1" applyBorder="1"/>
    <xf numFmtId="1" fontId="2" fillId="0" borderId="44" xfId="0" applyNumberFormat="1" applyFont="1" applyFill="1" applyBorder="1"/>
    <xf numFmtId="1" fontId="2" fillId="0" borderId="40" xfId="0" applyNumberFormat="1" applyFont="1" applyFill="1" applyBorder="1"/>
    <xf numFmtId="1" fontId="2" fillId="0" borderId="3" xfId="0" applyNumberFormat="1" applyFont="1" applyFill="1" applyBorder="1"/>
    <xf numFmtId="0" fontId="7" fillId="0" borderId="45" xfId="0" applyFont="1" applyFill="1" applyBorder="1" applyAlignment="1">
      <alignment horizontal="left" vertical="top"/>
    </xf>
    <xf numFmtId="0" fontId="8" fillId="0" borderId="8" xfId="0" applyFont="1" applyFill="1" applyBorder="1" applyAlignment="1">
      <alignment horizontal="center" vertical="center"/>
    </xf>
    <xf numFmtId="0" fontId="13" fillId="0" borderId="46" xfId="0" applyFont="1" applyFill="1" applyBorder="1" applyAlignment="1">
      <alignment horizontal="left" vertical="top"/>
    </xf>
    <xf numFmtId="0" fontId="15" fillId="0" borderId="39" xfId="0" applyFont="1" applyFill="1" applyBorder="1" applyAlignment="1">
      <alignment horizontal="left" vertical="top" wrapText="1"/>
    </xf>
    <xf numFmtId="0" fontId="8" fillId="0" borderId="39" xfId="0" applyFont="1" applyFill="1" applyBorder="1" applyAlignment="1">
      <alignment horizontal="center" vertical="center"/>
    </xf>
    <xf numFmtId="166" fontId="8" fillId="0" borderId="39" xfId="0" applyNumberFormat="1" applyFont="1" applyFill="1" applyBorder="1" applyAlignment="1">
      <alignment vertical="center"/>
    </xf>
    <xf numFmtId="166" fontId="8" fillId="0" borderId="41" xfId="0" applyNumberFormat="1" applyFont="1" applyFill="1" applyBorder="1" applyAlignment="1">
      <alignment vertical="center"/>
    </xf>
    <xf numFmtId="0" fontId="8" fillId="0" borderId="47" xfId="0" applyFont="1" applyFill="1" applyBorder="1" applyAlignment="1">
      <alignment horizontal="left" vertical="top" wrapText="1"/>
    </xf>
    <xf numFmtId="0" fontId="8" fillId="0" borderId="47" xfId="0" applyFont="1" applyFill="1" applyBorder="1" applyAlignment="1">
      <alignment horizontal="center" vertical="center"/>
    </xf>
    <xf numFmtId="166" fontId="8" fillId="0" borderId="47" xfId="0" applyNumberFormat="1" applyFont="1" applyFill="1" applyBorder="1" applyAlignment="1">
      <alignment vertical="center"/>
    </xf>
    <xf numFmtId="166" fontId="8" fillId="0" borderId="48" xfId="0" applyNumberFormat="1" applyFont="1" applyFill="1" applyBorder="1" applyAlignment="1">
      <alignment vertical="center"/>
    </xf>
    <xf numFmtId="166" fontId="8" fillId="0" borderId="47" xfId="0" applyNumberFormat="1" applyFont="1" applyFill="1" applyBorder="1" applyAlignment="1">
      <alignment horizontal="center" vertical="center"/>
    </xf>
    <xf numFmtId="166" fontId="8" fillId="0" borderId="48" xfId="0" applyNumberFormat="1" applyFont="1" applyFill="1" applyBorder="1" applyAlignment="1">
      <alignment horizontal="center" vertical="center"/>
    </xf>
    <xf numFmtId="166" fontId="8" fillId="0" borderId="8" xfId="0" applyNumberFormat="1" applyFont="1" applyFill="1" applyBorder="1" applyAlignment="1">
      <alignment vertical="center"/>
    </xf>
    <xf numFmtId="0" fontId="13" fillId="0" borderId="37" xfId="0" applyFont="1" applyFill="1" applyBorder="1" applyAlignment="1">
      <alignment horizontal="left" vertical="top"/>
    </xf>
    <xf numFmtId="0" fontId="8" fillId="0" borderId="40" xfId="0" applyFont="1" applyFill="1" applyBorder="1" applyAlignment="1">
      <alignment horizontal="center" vertical="center"/>
    </xf>
    <xf numFmtId="0" fontId="15" fillId="0" borderId="40" xfId="0" applyFont="1" applyFill="1" applyBorder="1" applyAlignment="1">
      <alignment horizontal="center" vertical="center" wrapText="1"/>
    </xf>
    <xf numFmtId="166" fontId="8" fillId="0" borderId="40" xfId="0" applyNumberFormat="1" applyFont="1" applyFill="1" applyBorder="1" applyAlignment="1">
      <alignment vertical="center"/>
    </xf>
    <xf numFmtId="166" fontId="15" fillId="0" borderId="43" xfId="0" applyNumberFormat="1" applyFont="1" applyFill="1" applyBorder="1" applyAlignment="1">
      <alignment vertical="center"/>
    </xf>
    <xf numFmtId="0" fontId="73" fillId="0" borderId="47" xfId="0" applyFont="1" applyFill="1" applyBorder="1" applyAlignment="1">
      <alignment horizontal="left" vertical="top" wrapText="1"/>
    </xf>
    <xf numFmtId="0" fontId="76" fillId="0" borderId="0" xfId="0" applyFont="1" applyFill="1" applyBorder="1" applyAlignment="1">
      <alignment horizontal="left" vertical="center"/>
    </xf>
    <xf numFmtId="0" fontId="6" fillId="0" borderId="37" xfId="0" applyFont="1" applyFill="1" applyBorder="1" applyAlignment="1">
      <alignment horizontal="left" vertical="top"/>
    </xf>
    <xf numFmtId="0" fontId="71" fillId="0" borderId="47" xfId="0" applyFont="1" applyFill="1" applyBorder="1" applyAlignment="1">
      <alignment horizontal="left" vertical="top" wrapText="1"/>
    </xf>
    <xf numFmtId="0" fontId="13" fillId="0" borderId="49" xfId="0" applyFont="1" applyFill="1" applyBorder="1" applyAlignment="1">
      <alignment horizontal="left" vertical="top"/>
    </xf>
    <xf numFmtId="0" fontId="13" fillId="0" borderId="50" xfId="0" applyFont="1" applyFill="1" applyBorder="1" applyAlignment="1">
      <alignment horizontal="left" vertical="top"/>
    </xf>
    <xf numFmtId="0" fontId="2" fillId="22" borderId="0" xfId="0" applyFont="1" applyFill="1"/>
    <xf numFmtId="0" fontId="13" fillId="0" borderId="51" xfId="0" applyFont="1" applyFill="1" applyBorder="1" applyAlignment="1">
      <alignment horizontal="left" vertical="top"/>
    </xf>
    <xf numFmtId="0" fontId="79" fillId="0" borderId="0" xfId="2" applyFont="1" applyBorder="1" applyAlignment="1">
      <alignment horizontal="left" vertical="center"/>
    </xf>
    <xf numFmtId="0" fontId="8" fillId="0" borderId="0" xfId="0" applyFont="1" applyFill="1" applyBorder="1" applyAlignment="1"/>
    <xf numFmtId="0" fontId="10" fillId="0" borderId="0" xfId="0" applyFont="1" applyFill="1" applyAlignment="1">
      <alignment vertical="center"/>
    </xf>
    <xf numFmtId="0" fontId="8" fillId="0" borderId="0" xfId="0" applyFont="1" applyFill="1" applyBorder="1" applyAlignment="1">
      <alignment horizontal="center" vertical="center" textRotation="180"/>
    </xf>
    <xf numFmtId="0" fontId="15" fillId="0" borderId="0" xfId="0" applyFont="1" applyFill="1" applyBorder="1" applyAlignment="1">
      <alignment horizontal="left" vertical="center"/>
    </xf>
    <xf numFmtId="0" fontId="20" fillId="0" borderId="0" xfId="0" applyFont="1" applyFill="1"/>
    <xf numFmtId="0" fontId="10" fillId="0" borderId="0" xfId="0" applyFont="1" applyFill="1" applyBorder="1" applyAlignment="1">
      <alignment horizontal="left" vertical="center"/>
    </xf>
    <xf numFmtId="0" fontId="71" fillId="0" borderId="21" xfId="0" applyFont="1" applyFill="1" applyBorder="1" applyAlignment="1">
      <alignment horizontal="left" vertical="top"/>
    </xf>
    <xf numFmtId="0" fontId="71" fillId="0" borderId="47" xfId="0" applyFont="1" applyFill="1" applyBorder="1" applyAlignment="1">
      <alignment horizontal="left" vertical="top"/>
    </xf>
    <xf numFmtId="0" fontId="16" fillId="0" borderId="0" xfId="0" applyFont="1" applyFill="1" applyBorder="1"/>
    <xf numFmtId="0" fontId="16" fillId="6" borderId="5" xfId="0" applyFont="1" applyFill="1" applyBorder="1"/>
    <xf numFmtId="0" fontId="16" fillId="6" borderId="1" xfId="0" applyFont="1" applyFill="1" applyBorder="1"/>
    <xf numFmtId="0" fontId="16" fillId="0" borderId="0" xfId="0" applyFont="1" applyFill="1"/>
    <xf numFmtId="0" fontId="0" fillId="24" borderId="0" xfId="0" applyFill="1"/>
    <xf numFmtId="0" fontId="15" fillId="0" borderId="0" xfId="0" applyFont="1" applyFill="1" applyBorder="1" applyAlignment="1">
      <alignment vertical="center" wrapText="1"/>
    </xf>
    <xf numFmtId="0" fontId="17" fillId="5" borderId="53" xfId="0" applyFont="1" applyFill="1" applyBorder="1"/>
    <xf numFmtId="0" fontId="16" fillId="6" borderId="54" xfId="0" applyFont="1" applyFill="1" applyBorder="1"/>
    <xf numFmtId="0" fontId="16" fillId="6" borderId="5" xfId="0" applyFont="1" applyFill="1" applyBorder="1" applyAlignment="1">
      <alignment horizontal="left"/>
    </xf>
    <xf numFmtId="0" fontId="16" fillId="7" borderId="53" xfId="0" applyFont="1" applyFill="1" applyBorder="1"/>
    <xf numFmtId="0" fontId="16" fillId="6" borderId="53" xfId="0" applyFont="1" applyFill="1" applyBorder="1" applyAlignment="1">
      <alignment wrapText="1"/>
    </xf>
    <xf numFmtId="0" fontId="16" fillId="0" borderId="53" xfId="0" applyFont="1" applyFill="1" applyBorder="1" applyAlignment="1">
      <alignment horizontal="center"/>
    </xf>
    <xf numFmtId="0" fontId="16" fillId="0" borderId="42" xfId="0" applyFont="1" applyFill="1" applyBorder="1" applyAlignment="1">
      <alignment horizontal="center"/>
    </xf>
    <xf numFmtId="0" fontId="16" fillId="0" borderId="52" xfId="0" applyFont="1" applyFill="1" applyBorder="1" applyAlignment="1">
      <alignment horizontal="center"/>
    </xf>
    <xf numFmtId="0" fontId="16" fillId="0" borderId="54" xfId="0" applyFont="1" applyFill="1" applyBorder="1" applyAlignment="1">
      <alignment horizontal="center"/>
    </xf>
    <xf numFmtId="0" fontId="16" fillId="0" borderId="40" xfId="0" applyFont="1" applyFill="1" applyBorder="1" applyAlignment="1">
      <alignment horizontal="center"/>
    </xf>
    <xf numFmtId="0" fontId="16" fillId="0" borderId="38" xfId="0" applyFont="1" applyFill="1" applyBorder="1" applyAlignment="1">
      <alignment horizontal="center"/>
    </xf>
    <xf numFmtId="0" fontId="71" fillId="0" borderId="30" xfId="0" applyFont="1" applyFill="1" applyBorder="1" applyAlignment="1">
      <alignment horizontal="left" vertical="top" wrapText="1"/>
    </xf>
    <xf numFmtId="0" fontId="10" fillId="0" borderId="0" xfId="0" applyFont="1" applyFill="1" applyAlignment="1">
      <alignment vertical="center"/>
    </xf>
    <xf numFmtId="0" fontId="69" fillId="0" borderId="0" xfId="0" applyFont="1" applyFill="1" applyBorder="1" applyAlignment="1">
      <alignment horizontal="center" vertical="top" wrapText="1"/>
    </xf>
    <xf numFmtId="166" fontId="2" fillId="0" borderId="0" xfId="0" applyNumberFormat="1" applyFont="1" applyFill="1" applyBorder="1"/>
    <xf numFmtId="0" fontId="2" fillId="0" borderId="0" xfId="0" applyFont="1" applyFill="1" applyBorder="1" applyAlignment="1">
      <alignment vertical="top"/>
    </xf>
    <xf numFmtId="0" fontId="0" fillId="0" borderId="0" xfId="0" applyFill="1" applyBorder="1" applyAlignment="1">
      <alignment vertical="top"/>
    </xf>
    <xf numFmtId="0" fontId="16" fillId="0" borderId="0" xfId="0" applyFont="1" applyBorder="1"/>
    <xf numFmtId="0" fontId="16" fillId="6" borderId="1" xfId="0" applyFont="1" applyFill="1" applyBorder="1" applyAlignment="1">
      <alignment vertical="top"/>
    </xf>
    <xf numFmtId="0" fontId="17" fillId="5" borderId="57" xfId="0" applyFont="1" applyFill="1" applyBorder="1"/>
    <xf numFmtId="0" fontId="16" fillId="0" borderId="57" xfId="0" applyFont="1" applyFill="1" applyBorder="1" applyAlignment="1">
      <alignment horizontal="center"/>
    </xf>
    <xf numFmtId="0" fontId="16" fillId="0" borderId="58" xfId="0" applyFont="1" applyFill="1" applyBorder="1" applyAlignment="1">
      <alignment horizontal="center"/>
    </xf>
    <xf numFmtId="0" fontId="16" fillId="0" borderId="59" xfId="0" applyFont="1" applyFill="1" applyBorder="1" applyAlignment="1">
      <alignment horizontal="center"/>
    </xf>
    <xf numFmtId="0" fontId="16" fillId="6" borderId="55" xfId="0" applyFont="1" applyFill="1" applyBorder="1"/>
    <xf numFmtId="0" fontId="71" fillId="0" borderId="0" xfId="0" applyFont="1" applyFill="1" applyBorder="1" applyAlignment="1">
      <alignment horizontal="left"/>
    </xf>
    <xf numFmtId="0" fontId="71" fillId="0" borderId="0" xfId="0" applyFont="1" applyFill="1" applyBorder="1" applyAlignment="1"/>
    <xf numFmtId="0" fontId="8" fillId="0" borderId="0" xfId="0" applyFont="1" applyFill="1" applyAlignment="1">
      <alignment vertical="top" wrapText="1"/>
    </xf>
    <xf numFmtId="0" fontId="12" fillId="0" borderId="0" xfId="0" applyFont="1" applyAlignment="1">
      <alignment horizontal="center"/>
    </xf>
    <xf numFmtId="0" fontId="12" fillId="0" borderId="0" xfId="0" applyFont="1" applyAlignment="1"/>
    <xf numFmtId="0" fontId="14" fillId="0" borderId="0" xfId="0" applyFont="1" applyFill="1" applyBorder="1" applyAlignment="1">
      <alignment horizontal="center"/>
    </xf>
    <xf numFmtId="0" fontId="15" fillId="0" borderId="0" xfId="0" applyFont="1" applyFill="1" applyBorder="1" applyAlignment="1">
      <alignment horizontal="center"/>
    </xf>
    <xf numFmtId="0" fontId="13" fillId="0" borderId="0" xfId="0" applyFont="1" applyFill="1" applyBorder="1" applyAlignment="1">
      <alignment horizontal="left" vertical="center" wrapText="1"/>
    </xf>
    <xf numFmtId="0" fontId="2" fillId="0" borderId="22" xfId="0" applyFont="1" applyFill="1" applyBorder="1"/>
    <xf numFmtId="0" fontId="6" fillId="0" borderId="24" xfId="0" applyFont="1" applyFill="1" applyBorder="1"/>
    <xf numFmtId="0" fontId="6" fillId="0" borderId="26" xfId="0" applyFont="1" applyFill="1" applyBorder="1"/>
    <xf numFmtId="0" fontId="6" fillId="0" borderId="0" xfId="0" applyFont="1" applyFill="1" applyAlignment="1">
      <alignment horizontal="left" vertical="center" wrapText="1"/>
    </xf>
    <xf numFmtId="0" fontId="71" fillId="0" borderId="0" xfId="0" applyFont="1" applyFill="1" applyBorder="1" applyAlignment="1">
      <alignment horizontal="left"/>
    </xf>
    <xf numFmtId="0" fontId="18" fillId="0" borderId="5" xfId="0" applyFont="1" applyFill="1" applyBorder="1" applyAlignment="1">
      <alignment horizontal="center"/>
    </xf>
    <xf numFmtId="0" fontId="18" fillId="0" borderId="6" xfId="0" applyFont="1" applyFill="1" applyBorder="1" applyAlignment="1">
      <alignment horizontal="center"/>
    </xf>
    <xf numFmtId="0" fontId="16" fillId="0" borderId="54" xfId="0" applyFont="1" applyFill="1" applyBorder="1" applyAlignment="1">
      <alignment horizontal="center"/>
    </xf>
    <xf numFmtId="0" fontId="16" fillId="0" borderId="40" xfId="0" applyFont="1" applyFill="1" applyBorder="1" applyAlignment="1">
      <alignment horizontal="center"/>
    </xf>
    <xf numFmtId="0" fontId="16" fillId="0" borderId="38" xfId="0" applyFont="1" applyFill="1" applyBorder="1" applyAlignment="1">
      <alignment horizontal="center"/>
    </xf>
    <xf numFmtId="0" fontId="18" fillId="0" borderId="1" xfId="0" applyFont="1" applyFill="1" applyBorder="1" applyAlignment="1">
      <alignment horizontal="center"/>
    </xf>
    <xf numFmtId="0" fontId="18" fillId="0" borderId="3" xfId="0" applyFont="1" applyFill="1" applyBorder="1" applyAlignment="1">
      <alignment horizontal="center"/>
    </xf>
    <xf numFmtId="0" fontId="18" fillId="0" borderId="2" xfId="0" applyFont="1" applyFill="1" applyBorder="1" applyAlignment="1">
      <alignment horizontal="center"/>
    </xf>
    <xf numFmtId="0" fontId="16" fillId="0" borderId="53" xfId="0" applyFont="1" applyFill="1" applyBorder="1" applyAlignment="1">
      <alignment horizontal="center"/>
    </xf>
    <xf numFmtId="0" fontId="16" fillId="0" borderId="42" xfId="0" applyFont="1" applyFill="1" applyBorder="1" applyAlignment="1">
      <alignment horizontal="center"/>
    </xf>
    <xf numFmtId="0" fontId="16" fillId="0" borderId="52" xfId="0" applyFont="1" applyFill="1" applyBorder="1" applyAlignment="1">
      <alignment horizontal="center"/>
    </xf>
    <xf numFmtId="0" fontId="6" fillId="0" borderId="0" xfId="0" applyFont="1" applyFill="1" applyAlignment="1">
      <alignment horizontal="left" vertical="center" wrapText="1"/>
    </xf>
    <xf numFmtId="0" fontId="6" fillId="0" borderId="62" xfId="0" applyFont="1" applyFill="1" applyBorder="1" applyAlignment="1">
      <alignment horizontal="center" vertical="center"/>
    </xf>
    <xf numFmtId="0" fontId="6" fillId="0" borderId="23" xfId="0" applyFont="1" applyFill="1" applyBorder="1" applyAlignment="1">
      <alignment horizontal="center" vertical="center"/>
    </xf>
    <xf numFmtId="0" fontId="2" fillId="0" borderId="0" xfId="0" applyFont="1" applyFill="1" applyBorder="1" applyAlignment="1">
      <alignment horizontal="center" vertical="center"/>
    </xf>
    <xf numFmtId="0" fontId="2" fillId="0" borderId="25" xfId="0" applyFont="1" applyFill="1" applyBorder="1" applyAlignment="1">
      <alignment horizontal="center" vertical="center"/>
    </xf>
    <xf numFmtId="0" fontId="0" fillId="0" borderId="25" xfId="0" applyBorder="1" applyAlignment="1">
      <alignment horizontal="center" vertical="center"/>
    </xf>
    <xf numFmtId="0" fontId="2" fillId="0" borderId="27" xfId="0" applyFont="1" applyFill="1" applyBorder="1" applyAlignment="1">
      <alignment horizontal="center" vertical="center"/>
    </xf>
    <xf numFmtId="0" fontId="0" fillId="0" borderId="28" xfId="0" applyBorder="1" applyAlignment="1">
      <alignment horizontal="center" vertical="center"/>
    </xf>
    <xf numFmtId="0" fontId="18" fillId="0" borderId="5" xfId="0" applyFont="1" applyFill="1" applyBorder="1" applyAlignment="1">
      <alignment horizontal="left"/>
    </xf>
    <xf numFmtId="0" fontId="16" fillId="6" borderId="5" xfId="0" applyFont="1" applyFill="1" applyBorder="1" applyAlignment="1">
      <alignment horizontal="left" vertical="center"/>
    </xf>
    <xf numFmtId="0" fontId="10" fillId="0" borderId="0" xfId="0" applyFont="1" applyFill="1" applyBorder="1" applyAlignment="1">
      <alignment horizontal="center" vertical="center"/>
    </xf>
    <xf numFmtId="0" fontId="10" fillId="0" borderId="0" xfId="0" applyFont="1" applyFill="1" applyBorder="1" applyAlignment="1">
      <alignment horizontal="center" vertical="center" textRotation="180" wrapText="1"/>
    </xf>
    <xf numFmtId="0" fontId="10" fillId="0" borderId="27" xfId="0" applyFont="1" applyFill="1" applyBorder="1" applyAlignment="1">
      <alignment horizontal="center" vertical="center" textRotation="180" wrapText="1"/>
    </xf>
    <xf numFmtId="0" fontId="74" fillId="0" borderId="0" xfId="0" applyFont="1" applyFill="1" applyBorder="1" applyAlignment="1">
      <alignment horizontal="center" vertical="center" wrapText="1"/>
    </xf>
    <xf numFmtId="0" fontId="18" fillId="0" borderId="0" xfId="0" applyFont="1" applyFill="1" applyBorder="1" applyAlignment="1">
      <alignment horizontal="center"/>
    </xf>
    <xf numFmtId="0" fontId="8" fillId="0" borderId="64" xfId="0" applyFont="1" applyFill="1" applyBorder="1" applyAlignment="1">
      <alignment horizontal="center" vertical="center"/>
    </xf>
    <xf numFmtId="0" fontId="8" fillId="0" borderId="4" xfId="0" applyFont="1" applyFill="1" applyBorder="1" applyAlignment="1">
      <alignment horizontal="center" vertical="center"/>
    </xf>
    <xf numFmtId="0" fontId="2" fillId="0" borderId="4" xfId="0" applyFont="1" applyFill="1" applyBorder="1" applyAlignment="1">
      <alignment horizontal="center"/>
    </xf>
    <xf numFmtId="0" fontId="8" fillId="0" borderId="65" xfId="0" applyFont="1" applyFill="1" applyBorder="1" applyAlignment="1">
      <alignment horizontal="center" vertical="center"/>
    </xf>
    <xf numFmtId="0" fontId="8" fillId="0" borderId="66" xfId="0" applyFont="1" applyFill="1" applyBorder="1" applyAlignment="1">
      <alignment horizontal="center" vertical="center"/>
    </xf>
    <xf numFmtId="0" fontId="10" fillId="0" borderId="69" xfId="0" applyFont="1" applyFill="1" applyBorder="1" applyAlignment="1">
      <alignment vertical="top"/>
    </xf>
    <xf numFmtId="0" fontId="8" fillId="0" borderId="65" xfId="0" applyFont="1" applyFill="1" applyBorder="1" applyAlignment="1">
      <alignment horizontal="left" vertical="top" wrapText="1"/>
    </xf>
    <xf numFmtId="166" fontId="8" fillId="0" borderId="65" xfId="0" applyNumberFormat="1" applyFont="1" applyFill="1" applyBorder="1" applyAlignment="1">
      <alignment horizontal="center" vertical="center"/>
    </xf>
    <xf numFmtId="166" fontId="8" fillId="0" borderId="70" xfId="0" applyNumberFormat="1" applyFont="1" applyFill="1" applyBorder="1" applyAlignment="1">
      <alignment horizontal="center" vertical="center"/>
    </xf>
    <xf numFmtId="0" fontId="8" fillId="4" borderId="21" xfId="0" applyFont="1" applyFill="1" applyBorder="1" applyAlignment="1">
      <alignment horizontal="left" vertical="top" wrapText="1"/>
    </xf>
    <xf numFmtId="0" fontId="12" fillId="4" borderId="0" xfId="0" applyFont="1" applyFill="1" applyAlignment="1"/>
    <xf numFmtId="0" fontId="9" fillId="4" borderId="0" xfId="0" applyFont="1" applyFill="1" applyBorder="1" applyAlignment="1">
      <alignment horizontal="center"/>
    </xf>
    <xf numFmtId="0" fontId="14" fillId="4" borderId="0" xfId="0" applyFont="1" applyFill="1" applyBorder="1" applyAlignment="1">
      <alignment horizontal="center"/>
    </xf>
    <xf numFmtId="0" fontId="15" fillId="4" borderId="0" xfId="0" applyFont="1" applyFill="1" applyBorder="1" applyAlignment="1">
      <alignment horizontal="center"/>
    </xf>
    <xf numFmtId="0" fontId="9" fillId="4" borderId="0" xfId="0" applyFont="1" applyFill="1" applyBorder="1"/>
    <xf numFmtId="0" fontId="12" fillId="4" borderId="0" xfId="0" applyFont="1" applyFill="1" applyBorder="1"/>
    <xf numFmtId="0" fontId="2" fillId="5" borderId="0" xfId="0" applyFont="1" applyFill="1" applyBorder="1" applyAlignment="1">
      <alignment horizontal="center" wrapText="1"/>
    </xf>
    <xf numFmtId="16" fontId="2" fillId="0" borderId="25" xfId="0" quotePrefix="1" applyNumberFormat="1" applyFont="1" applyFill="1" applyBorder="1" applyAlignment="1">
      <alignment horizontal="center" vertical="center"/>
    </xf>
    <xf numFmtId="0" fontId="6" fillId="0" borderId="24" xfId="0" applyFont="1" applyFill="1" applyBorder="1" applyAlignment="1">
      <alignment horizontal="left" indent="1"/>
    </xf>
    <xf numFmtId="0" fontId="8" fillId="22" borderId="0" xfId="0" applyFont="1" applyFill="1" applyBorder="1" applyAlignment="1">
      <alignment horizontal="left" vertical="center"/>
    </xf>
    <xf numFmtId="0" fontId="8" fillId="23" borderId="0" xfId="0" applyFont="1" applyFill="1" applyBorder="1" applyAlignment="1">
      <alignment horizontal="left" vertical="center"/>
    </xf>
    <xf numFmtId="0" fontId="15" fillId="0" borderId="0" xfId="0" applyFont="1" applyFill="1" applyBorder="1" applyAlignment="1">
      <alignment horizontal="left" vertical="center" indent="1"/>
    </xf>
    <xf numFmtId="0" fontId="69" fillId="0" borderId="0" xfId="0" applyFont="1" applyFill="1" applyBorder="1" applyAlignment="1">
      <alignment horizontal="left" vertical="center" indent="1"/>
    </xf>
    <xf numFmtId="0" fontId="81" fillId="14" borderId="0" xfId="0" applyFont="1" applyFill="1" applyBorder="1" applyAlignment="1">
      <alignment horizontal="left"/>
    </xf>
    <xf numFmtId="0" fontId="81" fillId="0" borderId="0" xfId="0" applyFont="1" applyFill="1" applyBorder="1" applyAlignment="1">
      <alignment horizontal="left"/>
    </xf>
    <xf numFmtId="0" fontId="6" fillId="4" borderId="0" xfId="0" applyFont="1" applyFill="1" applyBorder="1"/>
    <xf numFmtId="0" fontId="10" fillId="0" borderId="0" xfId="0" applyFont="1" applyFill="1" applyBorder="1"/>
    <xf numFmtId="0" fontId="8" fillId="0" borderId="0" xfId="0" applyFont="1" applyFill="1" applyBorder="1" applyAlignment="1">
      <alignment horizontal="left" indent="1"/>
    </xf>
    <xf numFmtId="165" fontId="71" fillId="0" borderId="0" xfId="1" applyNumberFormat="1" applyFont="1" applyFill="1" applyBorder="1" applyAlignment="1">
      <alignment horizontal="center" vertical="center" wrapText="1"/>
    </xf>
    <xf numFmtId="165" fontId="71" fillId="0" borderId="0" xfId="1" applyNumberFormat="1" applyFont="1" applyFill="1" applyBorder="1" applyAlignment="1">
      <alignment horizontal="center" vertical="center"/>
    </xf>
    <xf numFmtId="0" fontId="2" fillId="0" borderId="0" xfId="0" applyFont="1" applyFill="1" applyBorder="1" applyAlignment="1">
      <alignment horizontal="left"/>
    </xf>
    <xf numFmtId="0" fontId="71" fillId="0" borderId="0" xfId="0" applyFont="1" applyFill="1" applyBorder="1" applyAlignment="1">
      <alignment horizontal="right"/>
    </xf>
    <xf numFmtId="0" fontId="71" fillId="0" borderId="0" xfId="0" applyFont="1" applyFill="1" applyBorder="1" applyAlignment="1">
      <alignment horizontal="left"/>
    </xf>
    <xf numFmtId="0" fontId="74" fillId="0" borderId="0" xfId="0" applyFont="1" applyFill="1" applyAlignment="1">
      <alignment horizontal="left" vertical="center"/>
    </xf>
    <xf numFmtId="0" fontId="2" fillId="0" borderId="0" xfId="0" applyFont="1" applyFill="1" applyAlignment="1">
      <alignment horizontal="left"/>
    </xf>
    <xf numFmtId="0" fontId="70" fillId="3" borderId="0" xfId="0" applyFont="1" applyFill="1" applyAlignment="1">
      <alignment horizontal="center" vertical="center"/>
    </xf>
    <xf numFmtId="0" fontId="73" fillId="0" borderId="0" xfId="0" applyFont="1" applyFill="1" applyAlignment="1">
      <alignment horizontal="right" vertical="center" wrapText="1"/>
    </xf>
    <xf numFmtId="0" fontId="73" fillId="0" borderId="0" xfId="0" applyFont="1" applyFill="1" applyAlignment="1">
      <alignment horizontal="right" vertical="center"/>
    </xf>
    <xf numFmtId="0" fontId="73" fillId="0" borderId="0" xfId="0" applyFont="1" applyFill="1" applyAlignment="1">
      <alignment horizontal="center" vertical="center"/>
    </xf>
    <xf numFmtId="0" fontId="73" fillId="0" borderId="0" xfId="0" applyFont="1" applyFill="1" applyAlignment="1">
      <alignment vertical="center"/>
    </xf>
    <xf numFmtId="0" fontId="84" fillId="0" borderId="0" xfId="0" applyFont="1" applyFill="1" applyAlignment="1">
      <alignment horizontal="center" vertical="top"/>
    </xf>
    <xf numFmtId="0" fontId="8" fillId="0" borderId="0" xfId="0" applyFont="1" applyFill="1" applyAlignment="1">
      <alignment horizontal="left" vertical="center" wrapText="1"/>
    </xf>
    <xf numFmtId="0" fontId="10" fillId="0" borderId="0" xfId="0" applyFont="1" applyFill="1" applyBorder="1" applyAlignment="1">
      <alignment horizontal="center" vertical="center"/>
    </xf>
    <xf numFmtId="0" fontId="8" fillId="0" borderId="0" xfId="0" applyFont="1" applyFill="1" applyAlignment="1">
      <alignment horizontal="left" vertical="center" wrapText="1" indent="1"/>
    </xf>
    <xf numFmtId="0" fontId="8" fillId="0" borderId="0" xfId="0" applyFont="1" applyFill="1" applyAlignment="1">
      <alignment horizontal="left" vertical="center" indent="1"/>
    </xf>
    <xf numFmtId="0" fontId="8" fillId="0" borderId="0" xfId="0" applyFont="1" applyFill="1" applyBorder="1" applyAlignment="1">
      <alignment horizontal="left" vertical="center" wrapText="1" indent="1"/>
    </xf>
    <xf numFmtId="0" fontId="15" fillId="0" borderId="0" xfId="0" applyFont="1" applyFill="1" applyBorder="1" applyAlignment="1">
      <alignment horizontal="left" vertical="top" wrapText="1" indent="1"/>
    </xf>
    <xf numFmtId="0" fontId="73" fillId="0" borderId="0" xfId="0" applyFont="1" applyFill="1" applyBorder="1" applyAlignment="1">
      <alignment horizontal="center"/>
    </xf>
    <xf numFmtId="0" fontId="10" fillId="0" borderId="0" xfId="0" applyFont="1" applyFill="1" applyBorder="1" applyAlignment="1">
      <alignment horizontal="center" vertical="center" textRotation="180" wrapText="1"/>
    </xf>
    <xf numFmtId="0" fontId="10" fillId="0" borderId="27" xfId="0" applyFont="1" applyFill="1" applyBorder="1" applyAlignment="1">
      <alignment horizontal="center" vertical="center" textRotation="180" wrapText="1"/>
    </xf>
    <xf numFmtId="0" fontId="8" fillId="0" borderId="0" xfId="0" applyFont="1" applyFill="1" applyBorder="1" applyAlignment="1">
      <alignment horizontal="center" vertical="center" textRotation="180" wrapText="1"/>
    </xf>
    <xf numFmtId="0" fontId="8" fillId="0" borderId="27" xfId="0" applyFont="1" applyFill="1" applyBorder="1" applyAlignment="1">
      <alignment horizontal="center" vertical="center" textRotation="180" wrapText="1"/>
    </xf>
    <xf numFmtId="0" fontId="8" fillId="0" borderId="0" xfId="0" applyFont="1" applyFill="1" applyBorder="1" applyAlignment="1">
      <alignment horizontal="center" vertical="center" textRotation="180"/>
    </xf>
    <xf numFmtId="0" fontId="8" fillId="0" borderId="27" xfId="0" applyFont="1" applyFill="1" applyBorder="1" applyAlignment="1">
      <alignment horizontal="center" vertical="center" textRotation="180"/>
    </xf>
    <xf numFmtId="0" fontId="76" fillId="0" borderId="40" xfId="0" applyFont="1" applyFill="1" applyBorder="1" applyAlignment="1">
      <alignment horizontal="left" vertical="center"/>
    </xf>
    <xf numFmtId="0" fontId="76" fillId="0" borderId="3" xfId="0" applyFont="1" applyFill="1" applyBorder="1" applyAlignment="1">
      <alignment horizontal="left" vertical="center"/>
    </xf>
    <xf numFmtId="0" fontId="76" fillId="4" borderId="40" xfId="0" applyFont="1" applyFill="1" applyBorder="1" applyAlignment="1">
      <alignment horizontal="left" vertical="center"/>
    </xf>
    <xf numFmtId="0" fontId="76" fillId="4" borderId="3" xfId="0" applyFont="1" applyFill="1" applyBorder="1" applyAlignment="1">
      <alignment horizontal="left" vertical="center"/>
    </xf>
    <xf numFmtId="0" fontId="74" fillId="0" borderId="0" xfId="0" applyFont="1" applyFill="1" applyBorder="1" applyAlignment="1">
      <alignment horizontal="center" vertical="center" wrapText="1"/>
    </xf>
    <xf numFmtId="0" fontId="8" fillId="0" borderId="67" xfId="0" applyFont="1" applyFill="1" applyBorder="1" applyAlignment="1">
      <alignment horizontal="left" vertical="center" wrapText="1" indent="10"/>
    </xf>
    <xf numFmtId="0" fontId="8" fillId="0" borderId="68" xfId="0" applyFont="1" applyFill="1" applyBorder="1" applyAlignment="1">
      <alignment horizontal="left" vertical="center" wrapText="1" indent="10"/>
    </xf>
    <xf numFmtId="0" fontId="18" fillId="0" borderId="0" xfId="0" applyFont="1" applyFill="1" applyBorder="1" applyAlignment="1">
      <alignment horizontal="center"/>
    </xf>
    <xf numFmtId="0" fontId="18" fillId="0" borderId="3" xfId="0" applyFont="1" applyFill="1" applyBorder="1" applyAlignment="1">
      <alignment horizontal="center"/>
    </xf>
    <xf numFmtId="0" fontId="18" fillId="0" borderId="2" xfId="0" applyFont="1" applyFill="1" applyBorder="1" applyAlignment="1">
      <alignment horizontal="center"/>
    </xf>
    <xf numFmtId="0" fontId="18" fillId="0" borderId="61" xfId="0" applyFont="1" applyFill="1" applyBorder="1" applyAlignment="1">
      <alignment horizontal="center"/>
    </xf>
    <xf numFmtId="0" fontId="18" fillId="0" borderId="5" xfId="0" applyFont="1" applyFill="1" applyBorder="1" applyAlignment="1">
      <alignment horizontal="center"/>
    </xf>
    <xf numFmtId="0" fontId="18" fillId="0" borderId="6" xfId="0" applyFont="1" applyFill="1" applyBorder="1" applyAlignment="1">
      <alignment horizontal="center"/>
    </xf>
    <xf numFmtId="0" fontId="17" fillId="0" borderId="53" xfId="0" applyFont="1" applyFill="1" applyBorder="1" applyAlignment="1">
      <alignment horizontal="center"/>
    </xf>
    <xf numFmtId="0" fontId="17" fillId="0" borderId="42" xfId="0" applyFont="1" applyFill="1" applyBorder="1" applyAlignment="1">
      <alignment horizontal="center"/>
    </xf>
    <xf numFmtId="0" fontId="17" fillId="0" borderId="52" xfId="0" applyFont="1" applyFill="1" applyBorder="1" applyAlignment="1">
      <alignment horizontal="center"/>
    </xf>
    <xf numFmtId="0" fontId="17" fillId="0" borderId="60" xfId="0" applyFont="1" applyFill="1" applyBorder="1" applyAlignment="1">
      <alignment horizontal="left" indent="17"/>
    </xf>
    <xf numFmtId="0" fontId="17" fillId="0" borderId="61" xfId="0" applyFont="1" applyFill="1" applyBorder="1" applyAlignment="1">
      <alignment horizontal="left" indent="17"/>
    </xf>
    <xf numFmtId="0" fontId="17" fillId="0" borderId="63" xfId="0" applyFont="1" applyFill="1" applyBorder="1" applyAlignment="1">
      <alignment horizontal="left" indent="17"/>
    </xf>
    <xf numFmtId="0" fontId="18" fillId="0" borderId="4" xfId="0" applyFont="1" applyFill="1" applyBorder="1" applyAlignment="1">
      <alignment horizontal="center"/>
    </xf>
    <xf numFmtId="0" fontId="17" fillId="0" borderId="57" xfId="0" applyFont="1" applyFill="1" applyBorder="1" applyAlignment="1">
      <alignment horizontal="center"/>
    </xf>
    <xf numFmtId="0" fontId="17" fillId="0" borderId="58" xfId="0" applyFont="1" applyFill="1" applyBorder="1" applyAlignment="1">
      <alignment horizontal="center"/>
    </xf>
    <xf numFmtId="0" fontId="17" fillId="0" borderId="59" xfId="0" applyFont="1" applyFill="1" applyBorder="1" applyAlignment="1">
      <alignment horizontal="center"/>
    </xf>
    <xf numFmtId="0" fontId="18" fillId="0" borderId="56" xfId="0" applyFont="1" applyFill="1" applyBorder="1" applyAlignment="1">
      <alignment horizontal="center"/>
    </xf>
    <xf numFmtId="0" fontId="18" fillId="0" borderId="54" xfId="0" applyFont="1" applyFill="1" applyBorder="1" applyAlignment="1">
      <alignment horizontal="center"/>
    </xf>
    <xf numFmtId="0" fontId="18" fillId="0" borderId="40" xfId="0" applyFont="1" applyFill="1" applyBorder="1" applyAlignment="1">
      <alignment horizontal="center"/>
    </xf>
    <xf numFmtId="0" fontId="18" fillId="0" borderId="38" xfId="0" applyFont="1" applyFill="1" applyBorder="1" applyAlignment="1">
      <alignment horizontal="center"/>
    </xf>
    <xf numFmtId="0" fontId="16" fillId="0" borderId="55" xfId="0" applyFont="1" applyFill="1" applyBorder="1" applyAlignment="1">
      <alignment horizontal="center"/>
    </xf>
    <xf numFmtId="0" fontId="16" fillId="0" borderId="4" xfId="0" applyFont="1" applyFill="1" applyBorder="1" applyAlignment="1">
      <alignment horizontal="center"/>
    </xf>
    <xf numFmtId="0" fontId="16" fillId="0" borderId="56" xfId="0" applyFont="1" applyFill="1" applyBorder="1" applyAlignment="1">
      <alignment horizontal="center"/>
    </xf>
    <xf numFmtId="0" fontId="16" fillId="0" borderId="5" xfId="0" applyFont="1" applyFill="1" applyBorder="1" applyAlignment="1">
      <alignment horizontal="center"/>
    </xf>
    <xf numFmtId="0" fontId="16" fillId="0" borderId="0" xfId="0" applyFont="1" applyFill="1" applyBorder="1" applyAlignment="1">
      <alignment horizontal="center"/>
    </xf>
    <xf numFmtId="0" fontId="16" fillId="0" borderId="6" xfId="0" applyFont="1" applyFill="1" applyBorder="1" applyAlignment="1">
      <alignment horizontal="center"/>
    </xf>
    <xf numFmtId="0" fontId="18" fillId="0" borderId="1" xfId="0" applyFont="1" applyFill="1" applyBorder="1" applyAlignment="1">
      <alignment horizontal="center" vertical="center"/>
    </xf>
    <xf numFmtId="0" fontId="18" fillId="0" borderId="3" xfId="0" applyFont="1" applyFill="1" applyBorder="1" applyAlignment="1">
      <alignment horizontal="center" vertical="center"/>
    </xf>
    <xf numFmtId="0" fontId="18" fillId="0" borderId="2" xfId="0" applyFont="1" applyFill="1" applyBorder="1" applyAlignment="1">
      <alignment horizontal="center" vertical="center"/>
    </xf>
    <xf numFmtId="0" fontId="16" fillId="0" borderId="54" xfId="0" applyFont="1" applyFill="1" applyBorder="1" applyAlignment="1">
      <alignment horizontal="center"/>
    </xf>
    <xf numFmtId="0" fontId="16" fillId="0" borderId="40" xfId="0" applyFont="1" applyFill="1" applyBorder="1" applyAlignment="1">
      <alignment horizontal="center"/>
    </xf>
    <xf numFmtId="0" fontId="16" fillId="0" borderId="38" xfId="0" applyFont="1" applyFill="1" applyBorder="1" applyAlignment="1">
      <alignment horizontal="center"/>
    </xf>
    <xf numFmtId="0" fontId="16" fillId="0" borderId="5" xfId="0" applyFont="1" applyFill="1" applyBorder="1" applyAlignment="1">
      <alignment horizontal="center" vertical="center"/>
    </xf>
    <xf numFmtId="0" fontId="16" fillId="0" borderId="0" xfId="0" applyFont="1" applyFill="1" applyBorder="1" applyAlignment="1">
      <alignment horizontal="center" vertical="center"/>
    </xf>
    <xf numFmtId="0" fontId="16" fillId="0" borderId="6" xfId="0" applyFont="1" applyFill="1" applyBorder="1" applyAlignment="1">
      <alignment horizontal="center" vertical="center"/>
    </xf>
    <xf numFmtId="0" fontId="16" fillId="0" borderId="1" xfId="0" applyFont="1" applyFill="1" applyBorder="1" applyAlignment="1">
      <alignment horizontal="center"/>
    </xf>
    <xf numFmtId="0" fontId="16" fillId="0" borderId="3" xfId="0" applyFont="1" applyFill="1" applyBorder="1" applyAlignment="1">
      <alignment horizontal="center"/>
    </xf>
    <xf numFmtId="0" fontId="16" fillId="0" borderId="2" xfId="0" applyFont="1" applyFill="1" applyBorder="1" applyAlignment="1">
      <alignment horizontal="center"/>
    </xf>
    <xf numFmtId="0" fontId="16" fillId="0" borderId="53" xfId="0" applyFont="1" applyFill="1" applyBorder="1" applyAlignment="1">
      <alignment horizontal="center" vertical="center"/>
    </xf>
    <xf numFmtId="0" fontId="16" fillId="0" borderId="42" xfId="0" applyFont="1" applyFill="1" applyBorder="1" applyAlignment="1">
      <alignment horizontal="center" vertical="center"/>
    </xf>
    <xf numFmtId="0" fontId="16" fillId="0" borderId="52" xfId="0" applyFont="1" applyFill="1" applyBorder="1" applyAlignment="1">
      <alignment horizontal="center" vertical="center"/>
    </xf>
    <xf numFmtId="0" fontId="16" fillId="0" borderId="53" xfId="0" applyFont="1" applyFill="1" applyBorder="1" applyAlignment="1">
      <alignment horizontal="center"/>
    </xf>
    <xf numFmtId="0" fontId="16" fillId="0" borderId="42" xfId="0" applyFont="1" applyFill="1" applyBorder="1" applyAlignment="1">
      <alignment horizontal="center"/>
    </xf>
    <xf numFmtId="0" fontId="16" fillId="0" borderId="52" xfId="0" applyFont="1" applyFill="1" applyBorder="1" applyAlignment="1">
      <alignment horizontal="center"/>
    </xf>
    <xf numFmtId="0" fontId="19" fillId="0" borderId="54" xfId="0" applyFont="1" applyFill="1" applyBorder="1" applyAlignment="1">
      <alignment horizontal="center"/>
    </xf>
    <xf numFmtId="0" fontId="19" fillId="0" borderId="40" xfId="0" applyFont="1" applyFill="1" applyBorder="1" applyAlignment="1">
      <alignment horizontal="center"/>
    </xf>
    <xf numFmtId="0" fontId="19" fillId="0" borderId="38" xfId="0" applyFont="1" applyFill="1" applyBorder="1" applyAlignment="1">
      <alignment horizontal="center"/>
    </xf>
    <xf numFmtId="0" fontId="18" fillId="0" borderId="1" xfId="0" applyFont="1" applyFill="1" applyBorder="1" applyAlignment="1">
      <alignment horizontal="center"/>
    </xf>
    <xf numFmtId="0" fontId="16" fillId="0" borderId="1" xfId="0" applyFont="1" applyFill="1" applyBorder="1" applyAlignment="1">
      <alignment horizontal="center" wrapText="1"/>
    </xf>
    <xf numFmtId="0" fontId="16" fillId="0" borderId="3" xfId="0" applyFont="1" applyFill="1" applyBorder="1" applyAlignment="1">
      <alignment horizontal="center" wrapText="1"/>
    </xf>
    <xf numFmtId="0" fontId="16" fillId="0" borderId="2" xfId="0" applyFont="1" applyFill="1" applyBorder="1" applyAlignment="1">
      <alignment horizontal="center" wrapText="1"/>
    </xf>
    <xf numFmtId="0" fontId="18" fillId="0" borderId="5" xfId="0" applyFont="1" applyFill="1" applyBorder="1" applyAlignment="1">
      <alignment horizontal="center" vertical="center" wrapText="1"/>
    </xf>
    <xf numFmtId="0" fontId="18" fillId="0" borderId="0"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1" xfId="0" applyFont="1" applyFill="1" applyBorder="1" applyAlignment="1">
      <alignment horizontal="center" vertical="center" wrapText="1"/>
    </xf>
    <xf numFmtId="0" fontId="18" fillId="0" borderId="3" xfId="0" applyFont="1" applyFill="1" applyBorder="1" applyAlignment="1">
      <alignment horizontal="center" vertical="center" wrapText="1"/>
    </xf>
    <xf numFmtId="0" fontId="18" fillId="0" borderId="2" xfId="0" applyFont="1" applyFill="1" applyBorder="1" applyAlignment="1">
      <alignment horizontal="center" vertical="center" wrapText="1"/>
    </xf>
    <xf numFmtId="0" fontId="18" fillId="0" borderId="5" xfId="0" applyFont="1" applyFill="1" applyBorder="1" applyAlignment="1">
      <alignment horizontal="center" vertical="center"/>
    </xf>
    <xf numFmtId="0" fontId="18" fillId="0" borderId="0" xfId="0" applyFont="1" applyFill="1" applyBorder="1" applyAlignment="1">
      <alignment horizontal="center" vertical="center"/>
    </xf>
    <xf numFmtId="0" fontId="18" fillId="0" borderId="6" xfId="0" applyFont="1" applyFill="1" applyBorder="1" applyAlignment="1">
      <alignment horizontal="center" vertical="center"/>
    </xf>
    <xf numFmtId="49" fontId="18" fillId="0" borderId="5" xfId="0" applyNumberFormat="1" applyFont="1" applyFill="1" applyBorder="1" applyAlignment="1">
      <alignment horizontal="center" vertical="center"/>
    </xf>
    <xf numFmtId="49" fontId="18" fillId="0" borderId="0" xfId="0" applyNumberFormat="1" applyFont="1" applyFill="1" applyBorder="1" applyAlignment="1">
      <alignment horizontal="center" vertical="center"/>
    </xf>
    <xf numFmtId="49" fontId="18" fillId="0" borderId="6" xfId="0" applyNumberFormat="1" applyFont="1" applyFill="1" applyBorder="1" applyAlignment="1">
      <alignment horizontal="center" vertical="center"/>
    </xf>
    <xf numFmtId="0" fontId="75" fillId="0" borderId="53" xfId="0" applyFont="1" applyFill="1" applyBorder="1" applyAlignment="1">
      <alignment horizontal="center"/>
    </xf>
    <xf numFmtId="0" fontId="75" fillId="0" borderId="42" xfId="0" applyFont="1" applyFill="1" applyBorder="1" applyAlignment="1">
      <alignment horizontal="center"/>
    </xf>
    <xf numFmtId="0" fontId="75" fillId="0" borderId="52" xfId="0" applyFont="1" applyFill="1" applyBorder="1" applyAlignment="1">
      <alignment horizontal="center"/>
    </xf>
    <xf numFmtId="0" fontId="16" fillId="0" borderId="54" xfId="0" applyFont="1" applyFill="1" applyBorder="1" applyAlignment="1">
      <alignment horizontal="center" vertical="center"/>
    </xf>
    <xf numFmtId="0" fontId="16" fillId="0" borderId="40" xfId="0" applyFont="1" applyFill="1" applyBorder="1" applyAlignment="1">
      <alignment horizontal="center" vertical="center"/>
    </xf>
    <xf numFmtId="0" fontId="16" fillId="0" borderId="38" xfId="0" applyFont="1" applyFill="1" applyBorder="1" applyAlignment="1">
      <alignment horizontal="center" vertical="center"/>
    </xf>
    <xf numFmtId="0" fontId="18" fillId="0" borderId="5" xfId="0" applyFont="1" applyFill="1" applyBorder="1" applyAlignment="1">
      <alignment horizontal="center" wrapText="1"/>
    </xf>
    <xf numFmtId="0" fontId="18" fillId="0" borderId="0" xfId="0" applyFont="1" applyFill="1" applyBorder="1" applyAlignment="1">
      <alignment horizontal="center" wrapText="1"/>
    </xf>
    <xf numFmtId="0" fontId="18" fillId="0" borderId="6" xfId="0" applyFont="1" applyFill="1" applyBorder="1" applyAlignment="1">
      <alignment horizontal="center" wrapText="1"/>
    </xf>
    <xf numFmtId="0" fontId="12" fillId="0" borderId="0" xfId="0" applyFont="1" applyAlignment="1">
      <alignment horizontal="center"/>
    </xf>
    <xf numFmtId="0" fontId="19" fillId="0" borderId="5" xfId="0" applyFont="1" applyFill="1" applyBorder="1" applyAlignment="1">
      <alignment horizontal="center" vertical="top" wrapText="1"/>
    </xf>
    <xf numFmtId="0" fontId="19" fillId="0" borderId="0" xfId="0" applyFont="1" applyFill="1" applyBorder="1" applyAlignment="1">
      <alignment horizontal="center" vertical="top"/>
    </xf>
    <xf numFmtId="0" fontId="19" fillId="0" borderId="6" xfId="0" applyFont="1" applyFill="1" applyBorder="1" applyAlignment="1">
      <alignment horizontal="center" vertical="top"/>
    </xf>
    <xf numFmtId="0" fontId="85" fillId="0" borderId="5" xfId="0" applyFont="1" applyFill="1" applyBorder="1" applyAlignment="1">
      <alignment horizontal="center"/>
    </xf>
    <xf numFmtId="0" fontId="85" fillId="0" borderId="0" xfId="0" applyFont="1" applyFill="1" applyBorder="1" applyAlignment="1">
      <alignment horizontal="center"/>
    </xf>
    <xf numFmtId="0" fontId="85" fillId="0" borderId="6" xfId="0" applyFont="1" applyFill="1" applyBorder="1" applyAlignment="1">
      <alignment horizontal="center"/>
    </xf>
    <xf numFmtId="0" fontId="2" fillId="0" borderId="0" xfId="0" applyFont="1" applyFill="1" applyAlignment="1">
      <alignment horizontal="left" vertical="top" wrapText="1"/>
    </xf>
    <xf numFmtId="0" fontId="6" fillId="0" borderId="0" xfId="0" applyFont="1" applyFill="1" applyAlignment="1">
      <alignment horizontal="left" vertical="center" wrapText="1"/>
    </xf>
    <xf numFmtId="0" fontId="10" fillId="0" borderId="0" xfId="0" applyFont="1" applyFill="1" applyAlignment="1">
      <alignment horizontal="center"/>
    </xf>
    <xf numFmtId="0" fontId="6" fillId="0" borderId="24" xfId="0" applyFont="1" applyFill="1" applyBorder="1" applyAlignment="1">
      <alignment horizontal="left" indent="1"/>
    </xf>
    <xf numFmtId="0" fontId="6" fillId="0" borderId="0" xfId="0" applyFont="1" applyFill="1" applyBorder="1" applyAlignment="1">
      <alignment horizontal="left" indent="1"/>
    </xf>
    <xf numFmtId="0" fontId="6" fillId="0" borderId="25" xfId="0" applyFont="1" applyFill="1" applyBorder="1" applyAlignment="1">
      <alignment horizontal="left" indent="1"/>
    </xf>
  </cellXfs>
  <cellStyles count="164">
    <cellStyle name="20% - Accent1 2" xfId="159" xr:uid="{EB289844-7F76-463F-9D7E-54292F78ADE4}"/>
    <cellStyle name="20% - Accent1 3" xfId="152" xr:uid="{775F21F4-3231-43C1-93A2-D8A9B9A707E0}"/>
    <cellStyle name="annie" xfId="7" xr:uid="{27330134-F49F-477A-A952-94F618D0DE3C}"/>
    <cellStyle name="AutoFormat-Optionen" xfId="8" xr:uid="{B8EF0189-50E2-4920-A09E-9FBA9E9297FB}"/>
    <cellStyle name="AutoFormat-Optionen 2" xfId="9" xr:uid="{36B21405-F196-4FD1-88CB-979D7D535AC3}"/>
    <cellStyle name="Bad 2" xfId="10" xr:uid="{54CB2155-D010-4627-8B8E-2C134786CBE1}"/>
    <cellStyle name="Besuchter Hyperlink" xfId="11" xr:uid="{0D6AFD0A-54EE-4E29-9E25-72CE9C6534C6}"/>
    <cellStyle name="BuiltOpt_Content" xfId="12" xr:uid="{2BA1DFB9-92F0-404F-A846-096DAF6DB5A6}"/>
    <cellStyle name="cat_number" xfId="13" xr:uid="{B0E0BC04-FFFF-4C0E-A914-67956A236691}"/>
    <cellStyle name="Check Cell 2" xfId="14" xr:uid="{5CAC5880-AA84-4314-9989-E1F7D47614EE}"/>
    <cellStyle name="CombinedVol_Data" xfId="15" xr:uid="{D9104B09-5F23-4D61-A137-DB7B800075E9}"/>
    <cellStyle name="Comma" xfId="1" builtinId="3"/>
    <cellStyle name="Comma 2" xfId="151" xr:uid="{BC77B963-B9FC-4C86-AC77-C5131EA6522E}"/>
    <cellStyle name="Comma 3" xfId="157" xr:uid="{A73B2A1E-229C-4C1C-83DB-243EC02D426D}"/>
    <cellStyle name="Comma 4" xfId="3" xr:uid="{7D70265B-2F15-4A8C-879C-1EEF4BDC9751}"/>
    <cellStyle name="Comma 5" xfId="163" xr:uid="{0BC6DDDA-127B-409A-BBB2-1AC083D2E357}"/>
    <cellStyle name="Currency" xfId="161" builtinId="4"/>
    <cellStyle name="Cyan_button_style" xfId="16" xr:uid="{CD533D2B-0211-4896-8E17-4BA4BED50CFF}"/>
    <cellStyle name="Date_Data" xfId="17" xr:uid="{C8D7D383-B1DE-4463-8E4C-55C0ADE3A797}"/>
    <cellStyle name="Dezimal [0]_AEV Dossier Px TFI Versuch2" xfId="18" xr:uid="{9D87DBBF-E96D-435E-A9CA-4B9B621E8919}"/>
    <cellStyle name="Dezimal_AEV Dossier Px TFI Versuch2" xfId="19" xr:uid="{E4802F71-0F07-4FF8-9BEF-904E675CEC4E}"/>
    <cellStyle name="Edited_Data" xfId="20" xr:uid="{A4D4BB2F-52A0-4D8D-BEF5-8F19D56FB5F2}"/>
    <cellStyle name="Estimated_Data" xfId="21" xr:uid="{3FCFBDA2-1443-4DC2-96B1-CD7216B2F7CC}"/>
    <cellStyle name="Euro" xfId="22" xr:uid="{A4374121-D145-4EF9-A02E-3F100F5C810A}"/>
    <cellStyle name="Forecast_Data" xfId="23" xr:uid="{FF31A758-14D8-4CD8-9446-D76E1A9BBCD9}"/>
    <cellStyle name="Formule" xfId="24" xr:uid="{300B6BA8-77BC-4698-870D-2EE6E2B454EA}"/>
    <cellStyle name="Formule%1" xfId="25" xr:uid="{3550AE62-D894-4B55-AF61-F893C8DC1940}"/>
    <cellStyle name="FormuleNb0" xfId="26" xr:uid="{7E179CEB-8E0D-445D-91E9-5716BB54F5F3}"/>
    <cellStyle name="FormuleNb1" xfId="27" xr:uid="{A4EC6866-9F28-4682-BB35-D78C33CFD3EB}"/>
    <cellStyle name="FormuleNb2" xfId="28" xr:uid="{C8730B28-0639-48B2-9A6E-4AFC9E76C7F9}"/>
    <cellStyle name="Gevolgde hyperlink" xfId="29" xr:uid="{9F14180C-3773-48EA-8B8B-45B5AFC5582C}"/>
    <cellStyle name="Good 2" xfId="30" xr:uid="{903FA7FD-2BFF-473E-8ECD-7C590194068B}"/>
    <cellStyle name="Heading 1 2" xfId="31" xr:uid="{F924F9E3-6384-42A1-99D4-FB1FFE3E4703}"/>
    <cellStyle name="Heading 2 2" xfId="32" xr:uid="{3F04E2B4-BE6C-4C0F-8DD5-754DA6A41DEF}"/>
    <cellStyle name="Heading 3 2" xfId="33" xr:uid="{8FB9BB76-EB60-4B51-81A2-3BBF9EDCC6F3}"/>
    <cellStyle name="Heading 4 2" xfId="34" xr:uid="{7C3697CA-616F-4B5A-9A4F-1A5A0E03DE8B}"/>
    <cellStyle name="Hyperlink" xfId="35" xr:uid="{C14B6461-A59D-4CE8-BD94-646D2959081C}"/>
    <cellStyle name="Hyperlink seguido" xfId="36" xr:uid="{6BB1E759-E79C-4651-AE61-C7E8C236CA0B}"/>
    <cellStyle name="Incentive_Added_Cont_Desc" xfId="37" xr:uid="{8B730B76-9888-419B-8F2B-C3B5F8919151}"/>
    <cellStyle name="Indice" xfId="38" xr:uid="{0B599EC4-CE93-41D0-AAE2-C2504FB76614}"/>
    <cellStyle name="Item_Current" xfId="39" xr:uid="{18988483-FD72-46AF-B3A2-AE463C088B4C}"/>
    <cellStyle name="Komma [0]_avclient" xfId="40" xr:uid="{3B566B2E-E977-483A-956B-58AB34780E7A}"/>
    <cellStyle name="Komma 2" xfId="41" xr:uid="{AD471D28-72E4-442E-BBF8-ED4D77ABA727}"/>
    <cellStyle name="Komma_avclient" xfId="42" xr:uid="{2E55A3FD-C117-491E-AB22-984313593106}"/>
    <cellStyle name="Level01" xfId="43" xr:uid="{70BAA686-17AC-4B61-9E92-C1F03B903A62}"/>
    <cellStyle name="Level01 2" xfId="44" xr:uid="{DF1E761E-7608-44DE-8918-093D9EE4512A}"/>
    <cellStyle name="Level01_Prices &amp; mix Versions 1st Body" xfId="45" xr:uid="{7AA4139F-86E6-4BDD-AEC4-034B863D3C11}"/>
    <cellStyle name="Level02" xfId="46" xr:uid="{0BD492B0-E70D-4042-8B37-FDE6A55086BF}"/>
    <cellStyle name="Level1" xfId="47" xr:uid="{29F2081F-A74C-439F-A041-D5C195475801}"/>
    <cellStyle name="Level1 2" xfId="48" xr:uid="{8FAE2C15-02D5-4EBD-82F7-D1ACBA99BF00}"/>
    <cellStyle name="Level1_Prices &amp; mix Versions 1st Body" xfId="49" xr:uid="{88FEC653-80C9-4B1D-B7D3-9F98F5725A9E}"/>
    <cellStyle name="Level2" xfId="50" xr:uid="{9909A36F-6CF4-4AFC-865A-1E5E4A470ACB}"/>
    <cellStyle name="Linked Cell 2" xfId="51" xr:uid="{1B8D0E50-FBC3-4E32-881A-3761E01D70FC}"/>
    <cellStyle name="Migliaia (0)_COMPET_J77_NEW_PCOM" xfId="52" xr:uid="{FBAC8B13-9C04-46F1-9BB9-021D57EBD6A2}"/>
    <cellStyle name="Migliaia_COMPET_J77_NEW_PCOM" xfId="53" xr:uid="{9FAEADCD-51BD-4D70-A582-B3FC18C95249}"/>
    <cellStyle name="Millares [0]_alzameg" xfId="54" xr:uid="{A6E020FE-A593-4C28-ACD3-6C6D092BCFDC}"/>
    <cellStyle name="Millares 2" xfId="142" xr:uid="{1A006834-5188-4C23-A0C9-64275E5E588C}"/>
    <cellStyle name="Millares_alzameg" xfId="55" xr:uid="{F308E482-8E6F-4B27-8DEC-4ECAC85CA07F}"/>
    <cellStyle name="Milliers 2" xfId="56" xr:uid="{0AC69E07-2831-4DA8-8FBA-79D80EA63672}"/>
    <cellStyle name="Milliers 2 2" xfId="5" xr:uid="{6B1794E4-214F-4323-8047-D1A96FF37BD7}"/>
    <cellStyle name="Milliers 2 2 2" xfId="57" xr:uid="{D0E57AC9-B2F7-43A3-B681-D1175D25A1A8}"/>
    <cellStyle name="Milliers 2 2_Complementary Synthesis" xfId="134" xr:uid="{E00FCFFB-7523-4768-841B-33BD3483CBA4}"/>
    <cellStyle name="Milliers 2_Economic Synthesis" xfId="144" xr:uid="{706C8671-FA5B-4E6B-92BB-B649B126F602}"/>
    <cellStyle name="Milliers 3" xfId="58" xr:uid="{382B8912-80CF-4D32-8B4C-AABBA0E10977}"/>
    <cellStyle name="Milliers 3 2" xfId="4" xr:uid="{5FF21FB9-BC9C-4D8C-BFAF-6C465EA79FBD}"/>
    <cellStyle name="Milliers 3 3" xfId="59" xr:uid="{C92BD8E0-23DE-4996-A365-3F77B4065F03}"/>
    <cellStyle name="Milliers 3_Economic Synthesis" xfId="145" xr:uid="{82537072-F885-446F-9C36-7AC7774FE23C}"/>
    <cellStyle name="Milliers 4" xfId="60" xr:uid="{8B0EB26A-4B18-448A-8BD6-32B415199585}"/>
    <cellStyle name="MilliersN&amp;R,0" xfId="61" xr:uid="{71897437-6E96-4A8D-80B4-B12B671FC5F7}"/>
    <cellStyle name="MilliersN&amp;R,0 2" xfId="62" xr:uid="{2621C1CE-4B65-41C8-9F1D-29486655D5B1}"/>
    <cellStyle name="MilliersN&amp;R,0 2 2" xfId="63" xr:uid="{DD03646A-8E52-4718-887A-9E3FBBFDA88A}"/>
    <cellStyle name="MilliersN&amp;R,0 3" xfId="64" xr:uid="{4FF4BB31-2DE0-49CC-94AD-DDBC8F705ACF}"/>
    <cellStyle name="MilliersN&amp;R,0 3 2" xfId="65" xr:uid="{D4EBDC87-6BF1-45EA-90BC-281AC2E18CB4}"/>
    <cellStyle name="MilliersN&amp;R,0 4" xfId="66" xr:uid="{057488C0-8449-462A-A4FA-B64C9F0A4905}"/>
    <cellStyle name="Modif" xfId="67" xr:uid="{0C8213FB-7F61-4BA2-AF88-D7252094A4B0}"/>
    <cellStyle name="Moneda [0]_alzameg" xfId="68" xr:uid="{6734EBF9-9486-4DE9-9B79-BE2CB867CD7C}"/>
    <cellStyle name="Moneda_alzameg" xfId="69" xr:uid="{A90A3248-42F2-48E9-83CB-795A36A21C44}"/>
    <cellStyle name="Monétaire 2" xfId="70" xr:uid="{B75E56BE-1DE3-4E71-9730-F1050C8D6D26}"/>
    <cellStyle name="Monétaire 2 2" xfId="71" xr:uid="{F81694C9-A83A-4BB4-A4F8-C5E9A3A3B602}"/>
    <cellStyle name="Monétaire 2_Economic Synthesis" xfId="146" xr:uid="{782B113C-8217-441C-BECF-B38FC7F214E9}"/>
    <cellStyle name="Monétaire 3" xfId="72" xr:uid="{DEF9D874-EC86-4E04-A6E8-635FBB6E935F}"/>
    <cellStyle name="Monétaire 3 2" xfId="73" xr:uid="{B0AFF253-B615-45A4-99D2-5962EB3E2D15}"/>
    <cellStyle name="Monétaire 3_Economic Synthesis" xfId="147" xr:uid="{EE7B17D3-A2CC-4407-9C1D-0D48CA0F6317}"/>
    <cellStyle name="Monétaire 4" xfId="74" xr:uid="{F4AC4DDB-0011-4DF0-A6DC-CAAABCC33FAA}"/>
    <cellStyle name="Monétaire 5" xfId="138" xr:uid="{50183D93-437D-4970-A85F-5F8805ACC5EB}"/>
    <cellStyle name="Navadno_SLVNVP_0281_CL31_VP_O" xfId="75" xr:uid="{F69ECA54-60B4-495F-B4C7-750C17E8AE61}"/>
    <cellStyle name="Neutral 2" xfId="158" xr:uid="{0052A840-4AF2-45A7-963F-9D647FFD9968}"/>
    <cellStyle name="Neutral 3" xfId="154" xr:uid="{0BBA80F2-7D91-4D25-B042-6D103B5F0E34}"/>
    <cellStyle name="NewStyle" xfId="76" xr:uid="{F405AE44-4677-474F-A6AE-BC8D05C3BBA1}"/>
    <cellStyle name="Nombre2" xfId="77" xr:uid="{B9D52998-24BF-4F78-8B08-100572FBCCC2}"/>
    <cellStyle name="Normal" xfId="0" builtinId="0"/>
    <cellStyle name="Normal 10" xfId="155" xr:uid="{404CFC4C-CFA0-49BC-8B42-86F6360C85CE}"/>
    <cellStyle name="Normal 11" xfId="162" xr:uid="{3640FF08-6D0C-41B7-9241-0AC91BCE2C3A}"/>
    <cellStyle name="Normal 2" xfId="2" xr:uid="{5150C153-E961-406E-A8AC-3930F95EEA4F}"/>
    <cellStyle name="Normal 2 3" xfId="143" xr:uid="{FFCACD51-2B21-40E8-9F66-7F6F0C2AAC87}"/>
    <cellStyle name="Normal 3" xfId="135" xr:uid="{889DDD80-AA8E-48BC-8310-8BEE2726ACCC}"/>
    <cellStyle name="Normal 4" xfId="136" xr:uid="{0E5B84A8-F1CB-427D-9F33-93098F2E59EC}"/>
    <cellStyle name="Normal 5" xfId="137" xr:uid="{4C975E67-263E-4D21-AD63-FA0E79715894}"/>
    <cellStyle name="Normal 6" xfId="140" xr:uid="{E56BF267-5142-4793-A5EB-1D2FD7A26EE8}"/>
    <cellStyle name="Normal 7" xfId="148" xr:uid="{1C5E7212-56B8-47B8-850A-B6E0EE546F84}"/>
    <cellStyle name="Normal 8" xfId="149" xr:uid="{343668C0-1E67-407F-BD17-E1F0B9B85CDB}"/>
    <cellStyle name="Normal 9" xfId="150" xr:uid="{2CAE7EFB-12F4-4064-895A-33C51FEBFDF1}"/>
    <cellStyle name="Normal gras souligné" xfId="78" xr:uid="{C9510DC5-B3AF-4534-8D89-7B73C428CD2B}"/>
    <cellStyle name="Normale_Cascade_prix_J77_PCOM" xfId="79" xr:uid="{4A0F4C98-2FA8-4250-AF40-B70C96D39AD3}"/>
    <cellStyle name="Normalny_calcul+150KHUF" xfId="6" xr:uid="{53649611-B2F2-427C-81CB-4AAE7EB6B14B}"/>
    <cellStyle name="Note 2" xfId="153" xr:uid="{0F7C46E9-251A-4475-9888-EA2EDD9C4F19}"/>
    <cellStyle name="Note 2 2" xfId="160" xr:uid="{F03F1CDE-7778-40F5-9F37-7C586BB69E9F}"/>
    <cellStyle name="Note 3" xfId="80" xr:uid="{E10B87E5-A6CC-4A1A-A0C5-642E56FE4899}"/>
    <cellStyle name="Option_Added_Cont_Desc" xfId="81" xr:uid="{030D016D-EEAD-4CFB-8CB4-EDA3CAA819FC}"/>
    <cellStyle name="Percent 2" xfId="141" xr:uid="{9534AE07-743E-47FA-9622-0FA8566EF024}"/>
    <cellStyle name="Percent 3" xfId="156" xr:uid="{3B0FCB0E-DAB6-47BB-B2A3-97DD907735AD}"/>
    <cellStyle name="Pource - Style1" xfId="82" xr:uid="{5E889602-1D4F-4B6A-BA3C-CD34DE68E11D}"/>
    <cellStyle name="Pourcentage 2" xfId="83" xr:uid="{F2DBD867-6657-45C6-A496-3D4C649E2C06}"/>
    <cellStyle name="Pourcentage 2 2" xfId="84" xr:uid="{AFCB7F63-8E46-4551-BA8E-DF109A2B6D63}"/>
    <cellStyle name="Pourcentage 2 2 2" xfId="85" xr:uid="{BA8755FB-F41E-4517-A39A-17EE55229BA0}"/>
    <cellStyle name="Pourcentage 2 3" xfId="86" xr:uid="{84D34B43-BF16-471F-84FC-F9501D891806}"/>
    <cellStyle name="Pourcentage 3" xfId="87" xr:uid="{EB1841A5-3C1F-4DFF-A89B-667FF6E2CFA8}"/>
    <cellStyle name="Pourcentage 3 2" xfId="88" xr:uid="{4CF8F589-49A5-4F31-A1E1-30D924647503}"/>
    <cellStyle name="Pourcentage 3 3" xfId="89" xr:uid="{FC083B7C-3EEE-4F31-A708-3903E992E10B}"/>
    <cellStyle name="Pourcentage 4" xfId="90" xr:uid="{BD70DA71-FC82-439F-ABF4-7CAB8A1B7FB5}"/>
    <cellStyle name="Pourcentage 5" xfId="139" xr:uid="{A8C88B80-035A-4F02-AA2D-121159FA2F0C}"/>
    <cellStyle name="PourcentageN&amp;R,0" xfId="91" xr:uid="{EB07203B-A917-43E7-B46D-2C1E3090FEAA}"/>
    <cellStyle name="PourcentageN&amp;R,0 2" xfId="92" xr:uid="{10A66251-8150-4E62-BBCD-B1DAE154309E}"/>
    <cellStyle name="PourcentageN&amp;R,0 2 2" xfId="93" xr:uid="{92C1B34F-8593-43D2-B58E-1B56573A376E}"/>
    <cellStyle name="PourcentageN&amp;R,0 3" xfId="94" xr:uid="{66223D82-0866-4C72-9973-6ACB5A373F3E}"/>
    <cellStyle name="PourcentageN&amp;R,0 3 2" xfId="95" xr:uid="{9F123468-F806-4D93-B236-73E7E58733C9}"/>
    <cellStyle name="PourcentageN&amp;R,0 4" xfId="96" xr:uid="{D6659013-CFB8-452C-9C1C-9BE50DC5A404}"/>
    <cellStyle name="Preliminary_Data" xfId="97" xr:uid="{AF332680-CFA4-4A3F-B997-3C46EA1161E2}"/>
    <cellStyle name="Prices_Data" xfId="98" xr:uid="{02B2AA65-8D77-4AF4-B712-773A0350E5D5}"/>
    <cellStyle name="Prozent 2" xfId="99" xr:uid="{15CFCC23-0486-4A61-A6F5-ADF615D60237}"/>
    <cellStyle name="pseudo_pourcentage" xfId="100" xr:uid="{67A67FF0-C400-4039-A821-C4957F781D39}"/>
    <cellStyle name="Retour Normal" xfId="101" xr:uid="{E486B72B-9011-43E1-B1F2-FE439374C784}"/>
    <cellStyle name="Saisie" xfId="102" xr:uid="{DD30E0F1-3573-4ED9-9266-85954BE8CD63}"/>
    <cellStyle name="Saisie%1" xfId="103" xr:uid="{5DB3D17F-7433-4913-86EC-82AAE1353987}"/>
    <cellStyle name="Saisie%1 2" xfId="104" xr:uid="{596311D4-B91D-43FE-8B1F-5709E1491B77}"/>
    <cellStyle name="Saisie%1_Prices &amp; mix Versions 1st Body" xfId="105" xr:uid="{94EFDE33-71C6-4DA6-A39A-7BA04A61046F}"/>
    <cellStyle name="Saisie_Feuil1" xfId="106" xr:uid="{A8E15EAE-DCFA-4CD6-ADDD-A6E30FA178B6}"/>
    <cellStyle name="SaisieNb0" xfId="107" xr:uid="{EF385746-3217-4671-B590-82DC3A445146}"/>
    <cellStyle name="SaisieNb0 2" xfId="108" xr:uid="{CFE06911-8DF2-4D1B-81F4-6BDA08F431E6}"/>
    <cellStyle name="SaisieNb0_Prices &amp; mix Versions 1st Body" xfId="109" xr:uid="{475A2E48-B6BB-47C2-AD6B-8739F7EBBBF5}"/>
    <cellStyle name="SaisieNb1" xfId="110" xr:uid="{A7832FBF-B6B8-4406-BC2B-AE3BFFA8DAEA}"/>
    <cellStyle name="SaisieNb1 2" xfId="111" xr:uid="{A1ECDA84-1B94-4003-B39F-EAC12E116554}"/>
    <cellStyle name="SaisieNb1_Prices &amp; mix Versions 1st Body" xfId="112" xr:uid="{395BDA83-B410-4710-B21A-117A2968A532}"/>
    <cellStyle name="Standaard_4. Ecart ph1-ph2" xfId="113" xr:uid="{C7D0BE7C-6BCE-4186-9FA5-1912583F64DD}"/>
    <cellStyle name="Standard 2" xfId="114" xr:uid="{7072C120-DE81-497B-8AE2-51615396E579}"/>
    <cellStyle name="Standard 3" xfId="115" xr:uid="{E4D76970-E67F-4276-A1B4-91899CD7E28F}"/>
    <cellStyle name="Standard 4" xfId="116" xr:uid="{78BF83D7-2111-4984-A6F2-5ECE747D48CA}"/>
    <cellStyle name="Standard 5" xfId="117" xr:uid="{8EEA8995-6027-4627-969A-3B9017120823}"/>
    <cellStyle name="Standard 6" xfId="118" xr:uid="{2EE36D9B-BDAE-42F9-BB1F-CB2C89720F0A}"/>
    <cellStyle name="Standard 7" xfId="119" xr:uid="{AA8F4D66-8D5B-404D-9AE1-2A811F671A62}"/>
    <cellStyle name="Standard 8" xfId="120" xr:uid="{8A7FB3DF-2279-467B-8012-2C9534FE9C77}"/>
    <cellStyle name="Standard 9" xfId="121" xr:uid="{BF9833A2-C268-4F6F-A059-5C961548AE78}"/>
    <cellStyle name="Standard_ALLVP_0272_LA21_VP_V opérationnel" xfId="122" xr:uid="{7222DE77-F985-4E56-BB67-3E4812C59F21}"/>
    <cellStyle name="Stil 1" xfId="123" xr:uid="{6650F397-4714-4153-87DC-76A55AF60DF7}"/>
    <cellStyle name="Title 2" xfId="124" xr:uid="{48F8F450-590C-4F4B-B6B9-AB150240433D}"/>
    <cellStyle name="Überschrift 5" xfId="125" xr:uid="{03A0CDB7-2430-4A20-AADC-8A2E8D498206}"/>
    <cellStyle name="Valuta (0)_COMPET_J77_NEW_PCOM" xfId="126" xr:uid="{1B929E5B-E1AF-4CDC-8C9A-4ED17E366FED}"/>
    <cellStyle name="Valuta [0]_avclient" xfId="127" xr:uid="{A998221E-1B91-4769-969A-9EAA0184421D}"/>
    <cellStyle name="Valuta_avclient" xfId="128" xr:uid="{8FB25672-64C3-467D-8FED-B46920F134AA}"/>
    <cellStyle name="Vehicle_Benchmark" xfId="129" xr:uid="{DC303541-745B-400B-850E-124F7AD49265}"/>
    <cellStyle name="Version_Header" xfId="130" xr:uid="{5BBE5B6E-4571-452F-9C69-BFF680E4A528}"/>
    <cellStyle name="Volumes_Data" xfId="131" xr:uid="{067BEE4E-9C95-476F-870A-6FEF1E765B6A}"/>
    <cellStyle name="Währung [0]_AEV Dossier Px TFI Versuch2" xfId="132" xr:uid="{435184AF-90A3-4BD0-96DD-839812AA6E63}"/>
    <cellStyle name="Währung_AEV Dossier Px TFI Versuch2" xfId="133" xr:uid="{B01B2A83-9076-4DB7-B190-66FBC1733801}"/>
  </cellStyles>
  <dxfs count="5">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color theme="1"/>
      </font>
      <border>
        <bottom style="thin">
          <color theme="0" tint="-0.34998626667073579"/>
        </bottom>
        <vertical/>
        <horizontal/>
      </border>
    </dxf>
    <dxf>
      <font>
        <color theme="1"/>
      </font>
      <fill>
        <patternFill>
          <bgColor theme="1"/>
        </patternFill>
      </fill>
      <border>
        <left style="thin">
          <color theme="0" tint="-0.499984740745262"/>
        </left>
        <right style="thin">
          <color theme="0" tint="-0.499984740745262"/>
        </right>
        <top style="thin">
          <color theme="0" tint="-0.499984740745262"/>
        </top>
        <bottom style="thin">
          <color theme="0" tint="-0.499984740745262"/>
        </bottom>
        <vertical/>
        <horizontal/>
      </border>
    </dxf>
  </dxfs>
  <tableStyles count="2" defaultTableStyle="TableStyleMedium2" defaultPivotStyle="PivotStyleLight16">
    <tableStyle name="Invisible" pivot="0" table="0" count="0" xr9:uid="{B907CAA4-21F4-4D46-9CBB-68D069BC5C02}"/>
    <tableStyle name="Slicer Black Background" pivot="0" table="0" count="2" xr9:uid="{82988AB7-7A9E-4465-904F-736FFD78ABF7}">
      <tableStyleElement type="wholeTable" dxfId="4"/>
      <tableStyleElement type="headerRow" dxfId="3"/>
    </tableStyle>
  </tableStyles>
  <colors>
    <mruColors>
      <color rgb="FFD86B2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8" Type="http://schemas.openxmlformats.org/officeDocument/2006/relationships/image" Target="../media/image10.jpg"/><Relationship Id="rId3" Type="http://schemas.openxmlformats.org/officeDocument/2006/relationships/image" Target="../media/image5.png"/><Relationship Id="rId7" Type="http://schemas.openxmlformats.org/officeDocument/2006/relationships/image" Target="../media/image9.jpe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jpeg"/><Relationship Id="rId5" Type="http://schemas.openxmlformats.org/officeDocument/2006/relationships/image" Target="../media/image7.png"/><Relationship Id="rId4" Type="http://schemas.openxmlformats.org/officeDocument/2006/relationships/image" Target="../media/image6.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1.jpg"/></Relationships>
</file>

<file path=xl/drawings/drawing1.xml><?xml version="1.0" encoding="utf-8"?>
<xdr:wsDr xmlns:xdr="http://schemas.openxmlformats.org/drawingml/2006/spreadsheetDrawing" xmlns:a="http://schemas.openxmlformats.org/drawingml/2006/main">
  <xdr:twoCellAnchor>
    <xdr:from>
      <xdr:col>10</xdr:col>
      <xdr:colOff>438150</xdr:colOff>
      <xdr:row>1</xdr:row>
      <xdr:rowOff>132521</xdr:rowOff>
    </xdr:from>
    <xdr:to>
      <xdr:col>12</xdr:col>
      <xdr:colOff>597756</xdr:colOff>
      <xdr:row>11</xdr:row>
      <xdr:rowOff>123071</xdr:rowOff>
    </xdr:to>
    <xdr:pic>
      <xdr:nvPicPr>
        <xdr:cNvPr id="4" name="x_Picture 4">
          <a:extLst>
            <a:ext uri="{FF2B5EF4-FFF2-40B4-BE49-F238E27FC236}">
              <a16:creationId xmlns:a16="http://schemas.microsoft.com/office/drawing/2014/main" id="{E752C14F-119E-43E1-AD11-C332D7FDD6F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34225" y="313496"/>
          <a:ext cx="1340706" cy="1695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84667</xdr:colOff>
      <xdr:row>9</xdr:row>
      <xdr:rowOff>10583</xdr:rowOff>
    </xdr:from>
    <xdr:to>
      <xdr:col>13</xdr:col>
      <xdr:colOff>238384</xdr:colOff>
      <xdr:row>37</xdr:row>
      <xdr:rowOff>95250</xdr:rowOff>
    </xdr:to>
    <xdr:pic>
      <xdr:nvPicPr>
        <xdr:cNvPr id="3" name="Picture 2" descr="Renault Nouvelle Rafale E-Tech full hybrid 200 Techno- Découvrez le prix |  DriveK">
          <a:extLst>
            <a:ext uri="{FF2B5EF4-FFF2-40B4-BE49-F238E27FC236}">
              <a16:creationId xmlns:a16="http://schemas.microsoft.com/office/drawing/2014/main" id="{9EEDCBFF-4035-0A2B-5BE8-7D57E188134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4667" y="1524000"/>
          <a:ext cx="9033134" cy="50694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5</xdr:col>
      <xdr:colOff>7335497</xdr:colOff>
      <xdr:row>1</xdr:row>
      <xdr:rowOff>21168</xdr:rowOff>
    </xdr:from>
    <xdr:to>
      <xdr:col>5</xdr:col>
      <xdr:colOff>8087247</xdr:colOff>
      <xdr:row>3</xdr:row>
      <xdr:rowOff>105834</xdr:rowOff>
    </xdr:to>
    <xdr:pic>
      <xdr:nvPicPr>
        <xdr:cNvPr id="2" name="x_Picture 4">
          <a:extLst>
            <a:ext uri="{FF2B5EF4-FFF2-40B4-BE49-F238E27FC236}">
              <a16:creationId xmlns:a16="http://schemas.microsoft.com/office/drawing/2014/main" id="{0596D26D-39CA-4E02-A5D6-8B2D28CC1724}"/>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12419"/>
        <a:stretch/>
      </xdr:blipFill>
      <xdr:spPr bwMode="auto">
        <a:xfrm>
          <a:off x="12849414" y="201085"/>
          <a:ext cx="751750" cy="8254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2</xdr:col>
      <xdr:colOff>734788</xdr:colOff>
      <xdr:row>53</xdr:row>
      <xdr:rowOff>134047</xdr:rowOff>
    </xdr:from>
    <xdr:to>
      <xdr:col>5</xdr:col>
      <xdr:colOff>4899254</xdr:colOff>
      <xdr:row>70</xdr:row>
      <xdr:rowOff>26678</xdr:rowOff>
    </xdr:to>
    <xdr:grpSp>
      <xdr:nvGrpSpPr>
        <xdr:cNvPr id="52" name="Group 51">
          <a:extLst>
            <a:ext uri="{FF2B5EF4-FFF2-40B4-BE49-F238E27FC236}">
              <a16:creationId xmlns:a16="http://schemas.microsoft.com/office/drawing/2014/main" id="{9D3A1C99-3F46-B4BC-8DD8-3E773B8A8226}"/>
            </a:ext>
          </a:extLst>
        </xdr:cNvPr>
        <xdr:cNvGrpSpPr/>
      </xdr:nvGrpSpPr>
      <xdr:grpSpPr>
        <a:xfrm>
          <a:off x="731613" y="25337197"/>
          <a:ext cx="7180716" cy="3134306"/>
          <a:chOff x="5415644" y="25606618"/>
          <a:chExt cx="6722609" cy="2899809"/>
        </a:xfrm>
      </xdr:grpSpPr>
      <xdr:pic>
        <xdr:nvPicPr>
          <xdr:cNvPr id="49" name="Picture 48">
            <a:extLst>
              <a:ext uri="{FF2B5EF4-FFF2-40B4-BE49-F238E27FC236}">
                <a16:creationId xmlns:a16="http://schemas.microsoft.com/office/drawing/2014/main" id="{718E9FDF-A58A-7EFE-260C-0D919E371193}"/>
              </a:ext>
            </a:extLst>
          </xdr:cNvPr>
          <xdr:cNvPicPr>
            <a:picLocks noChangeAspect="1"/>
          </xdr:cNvPicPr>
        </xdr:nvPicPr>
        <xdr:blipFill>
          <a:blip xmlns:r="http://schemas.openxmlformats.org/officeDocument/2006/relationships" r:embed="rId1"/>
          <a:stretch>
            <a:fillRect/>
          </a:stretch>
        </xdr:blipFill>
        <xdr:spPr>
          <a:xfrm>
            <a:off x="5415644" y="25989644"/>
            <a:ext cx="6722609" cy="2516783"/>
          </a:xfrm>
          <a:prstGeom prst="rect">
            <a:avLst/>
          </a:prstGeom>
        </xdr:spPr>
      </xdr:pic>
      <xdr:sp macro="" textlink="">
        <xdr:nvSpPr>
          <xdr:cNvPr id="51" name="TextBox 50">
            <a:extLst>
              <a:ext uri="{FF2B5EF4-FFF2-40B4-BE49-F238E27FC236}">
                <a16:creationId xmlns:a16="http://schemas.microsoft.com/office/drawing/2014/main" id="{9AA62AEB-7032-421A-8DC3-B7A09F29CDC2}"/>
              </a:ext>
            </a:extLst>
          </xdr:cNvPr>
          <xdr:cNvSpPr txBox="1"/>
        </xdr:nvSpPr>
        <xdr:spPr>
          <a:xfrm>
            <a:off x="7187980" y="25606618"/>
            <a:ext cx="4748206" cy="44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ro-RO" sz="2400">
                <a:latin typeface="NouvelR" pitchFamily="2" charset="0"/>
              </a:rPr>
              <a:t>blanc nacre</a:t>
            </a:r>
            <a:endParaRPr lang="en-US" sz="2400">
              <a:latin typeface="NouvelR" pitchFamily="2" charset="0"/>
            </a:endParaRPr>
          </a:p>
        </xdr:txBody>
      </xdr:sp>
    </xdr:grpSp>
    <xdr:clientData/>
  </xdr:twoCellAnchor>
  <xdr:twoCellAnchor>
    <xdr:from>
      <xdr:col>2</xdr:col>
      <xdr:colOff>122464</xdr:colOff>
      <xdr:row>79</xdr:row>
      <xdr:rowOff>22467</xdr:rowOff>
    </xdr:from>
    <xdr:to>
      <xdr:col>5</xdr:col>
      <xdr:colOff>4190078</xdr:colOff>
      <xdr:row>97</xdr:row>
      <xdr:rowOff>42927</xdr:rowOff>
    </xdr:to>
    <xdr:grpSp>
      <xdr:nvGrpSpPr>
        <xdr:cNvPr id="56" name="Group 55">
          <a:extLst>
            <a:ext uri="{FF2B5EF4-FFF2-40B4-BE49-F238E27FC236}">
              <a16:creationId xmlns:a16="http://schemas.microsoft.com/office/drawing/2014/main" id="{BC05A68B-98C1-BC79-2EBC-153B30E43BA5}"/>
            </a:ext>
          </a:extLst>
        </xdr:cNvPr>
        <xdr:cNvGrpSpPr/>
      </xdr:nvGrpSpPr>
      <xdr:grpSpPr>
        <a:xfrm>
          <a:off x="125639" y="30181792"/>
          <a:ext cx="7074339" cy="3449460"/>
          <a:chOff x="4789715" y="31699896"/>
          <a:chExt cx="6625757" cy="3204532"/>
        </a:xfrm>
      </xdr:grpSpPr>
      <xdr:pic>
        <xdr:nvPicPr>
          <xdr:cNvPr id="46" name="Picture 45">
            <a:extLst>
              <a:ext uri="{FF2B5EF4-FFF2-40B4-BE49-F238E27FC236}">
                <a16:creationId xmlns:a16="http://schemas.microsoft.com/office/drawing/2014/main" id="{1D8104EF-1403-E5B5-FBD2-B88DA71DDAAF}"/>
              </a:ext>
            </a:extLst>
          </xdr:cNvPr>
          <xdr:cNvPicPr>
            <a:picLocks noChangeAspect="1"/>
          </xdr:cNvPicPr>
        </xdr:nvPicPr>
        <xdr:blipFill>
          <a:blip xmlns:r="http://schemas.openxmlformats.org/officeDocument/2006/relationships" r:embed="rId2"/>
          <a:stretch>
            <a:fillRect/>
          </a:stretch>
        </xdr:blipFill>
        <xdr:spPr>
          <a:xfrm>
            <a:off x="4789715" y="31881536"/>
            <a:ext cx="6625757" cy="3022892"/>
          </a:xfrm>
          <a:prstGeom prst="rect">
            <a:avLst/>
          </a:prstGeom>
        </xdr:spPr>
      </xdr:pic>
      <xdr:sp macro="" textlink="">
        <xdr:nvSpPr>
          <xdr:cNvPr id="54" name="TextBox 53">
            <a:extLst>
              <a:ext uri="{FF2B5EF4-FFF2-40B4-BE49-F238E27FC236}">
                <a16:creationId xmlns:a16="http://schemas.microsoft.com/office/drawing/2014/main" id="{7798AB5B-CB85-4BF9-A2D6-27B6489BD51C}"/>
              </a:ext>
            </a:extLst>
          </xdr:cNvPr>
          <xdr:cNvSpPr txBox="1"/>
        </xdr:nvSpPr>
        <xdr:spPr>
          <a:xfrm>
            <a:off x="6565766" y="31699896"/>
            <a:ext cx="4748206" cy="44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2400">
                <a:latin typeface="NouvelR" pitchFamily="2" charset="0"/>
              </a:rPr>
              <a:t>rouge flamme</a:t>
            </a:r>
          </a:p>
        </xdr:txBody>
      </xdr:sp>
    </xdr:grpSp>
    <xdr:clientData/>
  </xdr:twoCellAnchor>
  <xdr:twoCellAnchor>
    <xdr:from>
      <xdr:col>5</xdr:col>
      <xdr:colOff>9754809</xdr:colOff>
      <xdr:row>73</xdr:row>
      <xdr:rowOff>179916</xdr:rowOff>
    </xdr:from>
    <xdr:to>
      <xdr:col>10</xdr:col>
      <xdr:colOff>1375834</xdr:colOff>
      <xdr:row>93</xdr:row>
      <xdr:rowOff>25869</xdr:rowOff>
    </xdr:to>
    <xdr:grpSp>
      <xdr:nvGrpSpPr>
        <xdr:cNvPr id="58" name="Group 57">
          <a:extLst>
            <a:ext uri="{FF2B5EF4-FFF2-40B4-BE49-F238E27FC236}">
              <a16:creationId xmlns:a16="http://schemas.microsoft.com/office/drawing/2014/main" id="{C4ACF702-31C0-0F17-3135-88292C0FF305}"/>
            </a:ext>
          </a:extLst>
        </xdr:cNvPr>
        <xdr:cNvGrpSpPr/>
      </xdr:nvGrpSpPr>
      <xdr:grpSpPr>
        <a:xfrm>
          <a:off x="12764709" y="29196241"/>
          <a:ext cx="7645250" cy="3655953"/>
          <a:chOff x="6885214" y="28028529"/>
          <a:chExt cx="7062107" cy="3151649"/>
        </a:xfrm>
      </xdr:grpSpPr>
      <xdr:sp macro="" textlink="">
        <xdr:nvSpPr>
          <xdr:cNvPr id="17" name="TextBox 16">
            <a:extLst>
              <a:ext uri="{FF2B5EF4-FFF2-40B4-BE49-F238E27FC236}">
                <a16:creationId xmlns:a16="http://schemas.microsoft.com/office/drawing/2014/main" id="{573287D3-2067-4139-95E2-3FEABDCC580D}"/>
              </a:ext>
            </a:extLst>
          </xdr:cNvPr>
          <xdr:cNvSpPr txBox="1"/>
        </xdr:nvSpPr>
        <xdr:spPr>
          <a:xfrm>
            <a:off x="8482933" y="28028529"/>
            <a:ext cx="5464388" cy="4435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2400">
                <a:latin typeface="NouvelR" pitchFamily="2" charset="0"/>
              </a:rPr>
              <a:t>blue</a:t>
            </a:r>
            <a:r>
              <a:rPr lang="en-US" sz="2400" baseline="0">
                <a:latin typeface="NouvelR" pitchFamily="2" charset="0"/>
              </a:rPr>
              <a:t> </a:t>
            </a:r>
            <a:r>
              <a:rPr lang="ro-RO" sz="2400" baseline="0">
                <a:latin typeface="NouvelR" pitchFamily="2" charset="0"/>
              </a:rPr>
              <a:t>summit</a:t>
            </a:r>
            <a:r>
              <a:rPr lang="en-US" sz="2400" baseline="0">
                <a:latin typeface="NouvelR" pitchFamily="2" charset="0"/>
              </a:rPr>
              <a:t> </a:t>
            </a:r>
            <a:endParaRPr lang="en-US" sz="2400">
              <a:latin typeface="NouvelR" pitchFamily="2" charset="0"/>
            </a:endParaRPr>
          </a:p>
        </xdr:txBody>
      </xdr:sp>
      <xdr:pic>
        <xdr:nvPicPr>
          <xdr:cNvPr id="57" name="Picture 56">
            <a:extLst>
              <a:ext uri="{FF2B5EF4-FFF2-40B4-BE49-F238E27FC236}">
                <a16:creationId xmlns:a16="http://schemas.microsoft.com/office/drawing/2014/main" id="{8E751E8E-5CF8-029C-04E9-6D9DF26FB56D}"/>
              </a:ext>
            </a:extLst>
          </xdr:cNvPr>
          <xdr:cNvPicPr>
            <a:picLocks noChangeAspect="1"/>
          </xdr:cNvPicPr>
        </xdr:nvPicPr>
        <xdr:blipFill rotWithShape="1">
          <a:blip xmlns:r="http://schemas.openxmlformats.org/officeDocument/2006/relationships" r:embed="rId3"/>
          <a:srcRect l="4055" t="15298"/>
          <a:stretch/>
        </xdr:blipFill>
        <xdr:spPr>
          <a:xfrm>
            <a:off x="6885214" y="28561393"/>
            <a:ext cx="6304336" cy="2618785"/>
          </a:xfrm>
          <a:prstGeom prst="rect">
            <a:avLst/>
          </a:prstGeom>
        </xdr:spPr>
      </xdr:pic>
    </xdr:grpSp>
    <xdr:clientData/>
  </xdr:twoCellAnchor>
  <xdr:twoCellAnchor editAs="oneCell">
    <xdr:from>
      <xdr:col>5</xdr:col>
      <xdr:colOff>3184072</xdr:colOff>
      <xdr:row>67</xdr:row>
      <xdr:rowOff>163285</xdr:rowOff>
    </xdr:from>
    <xdr:to>
      <xdr:col>5</xdr:col>
      <xdr:colOff>9623238</xdr:colOff>
      <xdr:row>83</xdr:row>
      <xdr:rowOff>25272</xdr:rowOff>
    </xdr:to>
    <xdr:pic>
      <xdr:nvPicPr>
        <xdr:cNvPr id="48" name="Picture 47">
          <a:extLst>
            <a:ext uri="{FF2B5EF4-FFF2-40B4-BE49-F238E27FC236}">
              <a16:creationId xmlns:a16="http://schemas.microsoft.com/office/drawing/2014/main" id="{B65CE508-2C2B-F756-77F6-05F8B955F51A}"/>
            </a:ext>
          </a:extLst>
        </xdr:cNvPr>
        <xdr:cNvPicPr>
          <a:picLocks noChangeAspect="1"/>
        </xdr:cNvPicPr>
      </xdr:nvPicPr>
      <xdr:blipFill rotWithShape="1">
        <a:blip xmlns:r="http://schemas.openxmlformats.org/officeDocument/2006/relationships" r:embed="rId4"/>
        <a:srcRect l="9744" t="12909" r="6902"/>
        <a:stretch/>
      </xdr:blipFill>
      <xdr:spPr>
        <a:xfrm>
          <a:off x="5742215" y="27295928"/>
          <a:ext cx="6439166" cy="2692273"/>
        </a:xfrm>
        <a:prstGeom prst="rect">
          <a:avLst/>
        </a:prstGeom>
      </xdr:spPr>
    </xdr:pic>
    <xdr:clientData/>
  </xdr:twoCellAnchor>
  <xdr:twoCellAnchor>
    <xdr:from>
      <xdr:col>5</xdr:col>
      <xdr:colOff>9741202</xdr:colOff>
      <xdr:row>53</xdr:row>
      <xdr:rowOff>116417</xdr:rowOff>
    </xdr:from>
    <xdr:to>
      <xdr:col>10</xdr:col>
      <xdr:colOff>603250</xdr:colOff>
      <xdr:row>70</xdr:row>
      <xdr:rowOff>122463</xdr:rowOff>
    </xdr:to>
    <xdr:grpSp>
      <xdr:nvGrpSpPr>
        <xdr:cNvPr id="55" name="Group 54">
          <a:extLst>
            <a:ext uri="{FF2B5EF4-FFF2-40B4-BE49-F238E27FC236}">
              <a16:creationId xmlns:a16="http://schemas.microsoft.com/office/drawing/2014/main" id="{AD8FF6B8-2D9F-6408-4D46-EEC99382A83D}"/>
            </a:ext>
          </a:extLst>
        </xdr:cNvPr>
        <xdr:cNvGrpSpPr/>
      </xdr:nvGrpSpPr>
      <xdr:grpSpPr>
        <a:xfrm>
          <a:off x="12754277" y="25319567"/>
          <a:ext cx="6876748" cy="3247721"/>
          <a:chOff x="2598963" y="25903253"/>
          <a:chExt cx="6041572" cy="2889462"/>
        </a:xfrm>
      </xdr:grpSpPr>
      <xdr:sp macro="" textlink="">
        <xdr:nvSpPr>
          <xdr:cNvPr id="19" name="TextBox 18">
            <a:extLst>
              <a:ext uri="{FF2B5EF4-FFF2-40B4-BE49-F238E27FC236}">
                <a16:creationId xmlns:a16="http://schemas.microsoft.com/office/drawing/2014/main" id="{EB380135-2786-4F3C-91F6-17335FD47198}"/>
              </a:ext>
            </a:extLst>
          </xdr:cNvPr>
          <xdr:cNvSpPr txBox="1"/>
        </xdr:nvSpPr>
        <xdr:spPr>
          <a:xfrm>
            <a:off x="3892329" y="25903253"/>
            <a:ext cx="4748206" cy="44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2400">
                <a:latin typeface="NouvelR" pitchFamily="2" charset="0"/>
              </a:rPr>
              <a:t>gris schiste </a:t>
            </a:r>
          </a:p>
        </xdr:txBody>
      </xdr:sp>
      <xdr:pic>
        <xdr:nvPicPr>
          <xdr:cNvPr id="47" name="Picture 46">
            <a:extLst>
              <a:ext uri="{FF2B5EF4-FFF2-40B4-BE49-F238E27FC236}">
                <a16:creationId xmlns:a16="http://schemas.microsoft.com/office/drawing/2014/main" id="{72792FAD-3E04-436A-FAF4-205ACF01E897}"/>
              </a:ext>
            </a:extLst>
          </xdr:cNvPr>
          <xdr:cNvPicPr>
            <a:picLocks noChangeAspect="1"/>
          </xdr:cNvPicPr>
        </xdr:nvPicPr>
        <xdr:blipFill rotWithShape="1">
          <a:blip xmlns:r="http://schemas.openxmlformats.org/officeDocument/2006/relationships" r:embed="rId5"/>
          <a:srcRect l="7304" t="16359" r="10972" b="3279"/>
          <a:stretch/>
        </xdr:blipFill>
        <xdr:spPr>
          <a:xfrm>
            <a:off x="2598963" y="26340178"/>
            <a:ext cx="5878285" cy="2452537"/>
          </a:xfrm>
          <a:prstGeom prst="rect">
            <a:avLst/>
          </a:prstGeom>
        </xdr:spPr>
      </xdr:pic>
    </xdr:grpSp>
    <xdr:clientData/>
  </xdr:twoCellAnchor>
  <xdr:twoCellAnchor>
    <xdr:from>
      <xdr:col>5</xdr:col>
      <xdr:colOff>4667249</xdr:colOff>
      <xdr:row>65</xdr:row>
      <xdr:rowOff>36073</xdr:rowOff>
    </xdr:from>
    <xdr:to>
      <xdr:col>5</xdr:col>
      <xdr:colOff>9415455</xdr:colOff>
      <xdr:row>67</xdr:row>
      <xdr:rowOff>129462</xdr:rowOff>
    </xdr:to>
    <xdr:sp macro="" textlink="">
      <xdr:nvSpPr>
        <xdr:cNvPr id="59" name="TextBox 58">
          <a:extLst>
            <a:ext uri="{FF2B5EF4-FFF2-40B4-BE49-F238E27FC236}">
              <a16:creationId xmlns:a16="http://schemas.microsoft.com/office/drawing/2014/main" id="{BC60DD90-407E-42AF-B891-ADB63E094572}"/>
            </a:ext>
          </a:extLst>
        </xdr:cNvPr>
        <xdr:cNvSpPr txBox="1"/>
      </xdr:nvSpPr>
      <xdr:spPr>
        <a:xfrm>
          <a:off x="7225392" y="26814930"/>
          <a:ext cx="4748206" cy="44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2400">
              <a:latin typeface="NouvelR" pitchFamily="2" charset="0"/>
            </a:rPr>
            <a:t>noir</a:t>
          </a:r>
        </a:p>
      </xdr:txBody>
    </xdr:sp>
    <xdr:clientData/>
  </xdr:twoCellAnchor>
  <xdr:twoCellAnchor>
    <xdr:from>
      <xdr:col>5</xdr:col>
      <xdr:colOff>1874632</xdr:colOff>
      <xdr:row>39</xdr:row>
      <xdr:rowOff>106225</xdr:rowOff>
    </xdr:from>
    <xdr:to>
      <xdr:col>7</xdr:col>
      <xdr:colOff>397401</xdr:colOff>
      <xdr:row>54</xdr:row>
      <xdr:rowOff>16679</xdr:rowOff>
    </xdr:to>
    <xdr:grpSp>
      <xdr:nvGrpSpPr>
        <xdr:cNvPr id="6" name="Group 5">
          <a:extLst>
            <a:ext uri="{FF2B5EF4-FFF2-40B4-BE49-F238E27FC236}">
              <a16:creationId xmlns:a16="http://schemas.microsoft.com/office/drawing/2014/main" id="{8573D749-7CCD-5840-563F-84DE940FEAFD}"/>
            </a:ext>
          </a:extLst>
        </xdr:cNvPr>
        <xdr:cNvGrpSpPr/>
      </xdr:nvGrpSpPr>
      <xdr:grpSpPr>
        <a:xfrm>
          <a:off x="4887707" y="22048650"/>
          <a:ext cx="9987694" cy="3361679"/>
          <a:chOff x="4719432" y="21747025"/>
          <a:chExt cx="9990869" cy="3237854"/>
        </a:xfrm>
      </xdr:grpSpPr>
      <xdr:grpSp>
        <xdr:nvGrpSpPr>
          <xdr:cNvPr id="62" name="Group 61">
            <a:extLst>
              <a:ext uri="{FF2B5EF4-FFF2-40B4-BE49-F238E27FC236}">
                <a16:creationId xmlns:a16="http://schemas.microsoft.com/office/drawing/2014/main" id="{921D95C5-880B-E3BC-4F81-674430AF05E4}"/>
              </a:ext>
            </a:extLst>
          </xdr:cNvPr>
          <xdr:cNvGrpSpPr/>
        </xdr:nvGrpSpPr>
        <xdr:grpSpPr>
          <a:xfrm>
            <a:off x="4719432" y="21747025"/>
            <a:ext cx="7704159" cy="3187628"/>
            <a:chOff x="6701540" y="21745467"/>
            <a:chExt cx="7172835" cy="3169229"/>
          </a:xfrm>
        </xdr:grpSpPr>
        <xdr:grpSp>
          <xdr:nvGrpSpPr>
            <xdr:cNvPr id="41" name="Group 40">
              <a:extLst>
                <a:ext uri="{FF2B5EF4-FFF2-40B4-BE49-F238E27FC236}">
                  <a16:creationId xmlns:a16="http://schemas.microsoft.com/office/drawing/2014/main" id="{7CFD2E61-65F1-7794-3C91-3500B61105C1}"/>
                </a:ext>
              </a:extLst>
            </xdr:cNvPr>
            <xdr:cNvGrpSpPr/>
          </xdr:nvGrpSpPr>
          <xdr:grpSpPr>
            <a:xfrm>
              <a:off x="6701540" y="22370144"/>
              <a:ext cx="6102781" cy="2544552"/>
              <a:chOff x="4551612" y="21907501"/>
              <a:chExt cx="6102781" cy="2544552"/>
            </a:xfrm>
          </xdr:grpSpPr>
          <xdr:grpSp>
            <xdr:nvGrpSpPr>
              <xdr:cNvPr id="22" name="Group 21">
                <a:extLst>
                  <a:ext uri="{FF2B5EF4-FFF2-40B4-BE49-F238E27FC236}">
                    <a16:creationId xmlns:a16="http://schemas.microsoft.com/office/drawing/2014/main" id="{4D7870DB-5029-40B6-BE11-7E604A1E83E1}"/>
                  </a:ext>
                </a:extLst>
              </xdr:cNvPr>
              <xdr:cNvGrpSpPr/>
            </xdr:nvGrpSpPr>
            <xdr:grpSpPr>
              <a:xfrm>
                <a:off x="4551612" y="23562448"/>
                <a:ext cx="6102781" cy="889605"/>
                <a:chOff x="504497" y="48733471"/>
                <a:chExt cx="5710833" cy="1045640"/>
              </a:xfrm>
            </xdr:grpSpPr>
            <xdr:sp macro="" textlink="">
              <xdr:nvSpPr>
                <xdr:cNvPr id="31" name="TextBox 30">
                  <a:extLst>
                    <a:ext uri="{FF2B5EF4-FFF2-40B4-BE49-F238E27FC236}">
                      <a16:creationId xmlns:a16="http://schemas.microsoft.com/office/drawing/2014/main" id="{75D3F9FA-69C9-D1CF-3F05-43887604152E}"/>
                    </a:ext>
                  </a:extLst>
                </xdr:cNvPr>
                <xdr:cNvSpPr txBox="1"/>
              </xdr:nvSpPr>
              <xdr:spPr>
                <a:xfrm>
                  <a:off x="504497" y="48733471"/>
                  <a:ext cx="2133067" cy="10456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2400">
                      <a:latin typeface="NouvelR" pitchFamily="2" charset="0"/>
                    </a:rPr>
                    <a:t>design</a:t>
                  </a:r>
                  <a:r>
                    <a:rPr lang="en-US" sz="2400" baseline="0">
                      <a:latin typeface="NouvelR" pitchFamily="2" charset="0"/>
                    </a:rPr>
                    <a:t> Sonic</a:t>
                  </a:r>
                </a:p>
                <a:p>
                  <a:pPr algn="ctr"/>
                  <a:r>
                    <a:rPr lang="en-US" sz="2400" baseline="0">
                      <a:latin typeface="NouvelR" pitchFamily="2" charset="0"/>
                    </a:rPr>
                    <a:t>techno</a:t>
                  </a:r>
                  <a:endParaRPr lang="en-US" sz="2400">
                    <a:latin typeface="NouvelR" pitchFamily="2" charset="0"/>
                  </a:endParaRPr>
                </a:p>
              </xdr:txBody>
            </xdr:sp>
            <xdr:sp macro="" textlink="">
              <xdr:nvSpPr>
                <xdr:cNvPr id="29" name="TextBox 28">
                  <a:extLst>
                    <a:ext uri="{FF2B5EF4-FFF2-40B4-BE49-F238E27FC236}">
                      <a16:creationId xmlns:a16="http://schemas.microsoft.com/office/drawing/2014/main" id="{368AF861-E10E-B6D8-ED6A-6ADE96B6B6B3}"/>
                    </a:ext>
                  </a:extLst>
                </xdr:cNvPr>
                <xdr:cNvSpPr txBox="1"/>
              </xdr:nvSpPr>
              <xdr:spPr>
                <a:xfrm>
                  <a:off x="3286687" y="48753489"/>
                  <a:ext cx="2928643" cy="9936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2400">
                      <a:latin typeface="NouvelR" pitchFamily="2" charset="0"/>
                    </a:rPr>
                    <a:t>design</a:t>
                  </a:r>
                  <a:r>
                    <a:rPr lang="en-US" sz="2400" baseline="0">
                      <a:latin typeface="NouvelR" pitchFamily="2" charset="0"/>
                    </a:rPr>
                    <a:t> Castellet</a:t>
                  </a:r>
                </a:p>
                <a:p>
                  <a:pPr algn="ctr"/>
                  <a:r>
                    <a:rPr lang="en-US" sz="2400" baseline="0">
                      <a:latin typeface="NouvelR" pitchFamily="2" charset="0"/>
                    </a:rPr>
                    <a:t>esprit alpine</a:t>
                  </a:r>
                  <a:endParaRPr lang="en-US" sz="2400">
                    <a:latin typeface="NouvelR" pitchFamily="2" charset="0"/>
                  </a:endParaRPr>
                </a:p>
              </xdr:txBody>
            </xdr:sp>
          </xdr:grpSp>
          <xdr:pic>
            <xdr:nvPicPr>
              <xdr:cNvPr id="34" name="Picture 33">
                <a:extLst>
                  <a:ext uri="{FF2B5EF4-FFF2-40B4-BE49-F238E27FC236}">
                    <a16:creationId xmlns:a16="http://schemas.microsoft.com/office/drawing/2014/main" id="{4DEDA61C-166F-4C56-3AB4-F57CE166984E}"/>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9673" t="10417" r="11086" b="11086"/>
              <a:stretch/>
            </xdr:blipFill>
            <xdr:spPr>
              <a:xfrm>
                <a:off x="8164285" y="21907501"/>
                <a:ext cx="1634597" cy="1619249"/>
              </a:xfrm>
              <a:prstGeom prst="rect">
                <a:avLst/>
              </a:prstGeom>
            </xdr:spPr>
          </xdr:pic>
          <xdr:pic>
            <xdr:nvPicPr>
              <xdr:cNvPr id="36" name="Picture 35">
                <a:extLst>
                  <a:ext uri="{FF2B5EF4-FFF2-40B4-BE49-F238E27FC236}">
                    <a16:creationId xmlns:a16="http://schemas.microsoft.com/office/drawing/2014/main" id="{6B5BE5F8-C683-2123-58C3-90A6F78EF6B7}"/>
                  </a:ext>
                </a:extLst>
              </xdr:cNvPr>
              <xdr:cNvPicPr>
                <a:picLocks noChangeAspect="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l="10408" t="10780" r="9607" b="8491"/>
              <a:stretch/>
            </xdr:blipFill>
            <xdr:spPr>
              <a:xfrm>
                <a:off x="4816928" y="21975537"/>
                <a:ext cx="1698698" cy="1714500"/>
              </a:xfrm>
              <a:prstGeom prst="rect">
                <a:avLst/>
              </a:prstGeom>
            </xdr:spPr>
          </xdr:pic>
        </xdr:grpSp>
        <xdr:sp macro="" textlink="">
          <xdr:nvSpPr>
            <xdr:cNvPr id="61" name="TextBox 60">
              <a:extLst>
                <a:ext uri="{FF2B5EF4-FFF2-40B4-BE49-F238E27FC236}">
                  <a16:creationId xmlns:a16="http://schemas.microsoft.com/office/drawing/2014/main" id="{691FAF4F-4155-4325-8794-583187F8016E}"/>
                </a:ext>
              </a:extLst>
            </xdr:cNvPr>
            <xdr:cNvSpPr txBox="1"/>
          </xdr:nvSpPr>
          <xdr:spPr>
            <a:xfrm>
              <a:off x="9126169" y="21745467"/>
              <a:ext cx="4748206" cy="44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2800" b="1">
                  <a:latin typeface="NouvelR" pitchFamily="2" charset="0"/>
                </a:rPr>
                <a:t>design jante</a:t>
              </a:r>
            </a:p>
          </xdr:txBody>
        </xdr:sp>
      </xdr:grpSp>
      <xdr:grpSp>
        <xdr:nvGrpSpPr>
          <xdr:cNvPr id="5" name="Group 4">
            <a:extLst>
              <a:ext uri="{FF2B5EF4-FFF2-40B4-BE49-F238E27FC236}">
                <a16:creationId xmlns:a16="http://schemas.microsoft.com/office/drawing/2014/main" id="{06FC52A6-340F-9726-282F-FA59722891A8}"/>
              </a:ext>
            </a:extLst>
          </xdr:cNvPr>
          <xdr:cNvGrpSpPr/>
        </xdr:nvGrpSpPr>
        <xdr:grpSpPr>
          <a:xfrm>
            <a:off x="11348832" y="22275800"/>
            <a:ext cx="3361469" cy="2709079"/>
            <a:chOff x="11539332" y="22275800"/>
            <a:chExt cx="3361469" cy="2709079"/>
          </a:xfrm>
        </xdr:grpSpPr>
        <xdr:pic>
          <xdr:nvPicPr>
            <xdr:cNvPr id="3" name="Picture 2">
              <a:extLst>
                <a:ext uri="{FF2B5EF4-FFF2-40B4-BE49-F238E27FC236}">
                  <a16:creationId xmlns:a16="http://schemas.microsoft.com/office/drawing/2014/main" id="{F40BB598-4E19-7FF7-1906-5D7A847D55EC}"/>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12128500" y="22275800"/>
              <a:ext cx="1981200" cy="1981200"/>
            </a:xfrm>
            <a:prstGeom prst="rect">
              <a:avLst/>
            </a:prstGeom>
          </xdr:spPr>
        </xdr:pic>
        <xdr:sp macro="" textlink="">
          <xdr:nvSpPr>
            <xdr:cNvPr id="4" name="TextBox 3">
              <a:extLst>
                <a:ext uri="{FF2B5EF4-FFF2-40B4-BE49-F238E27FC236}">
                  <a16:creationId xmlns:a16="http://schemas.microsoft.com/office/drawing/2014/main" id="{85BB9EB7-8A37-4545-B802-3815D7F81EFA}"/>
                </a:ext>
              </a:extLst>
            </xdr:cNvPr>
            <xdr:cNvSpPr txBox="1"/>
          </xdr:nvSpPr>
          <xdr:spPr>
            <a:xfrm>
              <a:off x="11539332" y="24134626"/>
              <a:ext cx="3361469" cy="8502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2400">
                  <a:latin typeface="NouvelR" pitchFamily="2" charset="0"/>
                </a:rPr>
                <a:t>design</a:t>
              </a:r>
              <a:r>
                <a:rPr lang="en-US" sz="2400" baseline="0">
                  <a:latin typeface="NouvelR" pitchFamily="2" charset="0"/>
                </a:rPr>
                <a:t> </a:t>
              </a:r>
              <a:r>
                <a:rPr lang="ro-RO" sz="2400" baseline="0">
                  <a:latin typeface="NouvelR" pitchFamily="2" charset="0"/>
                </a:rPr>
                <a:t>Chicane</a:t>
              </a:r>
              <a:endParaRPr lang="en-US" sz="2400" baseline="0">
                <a:latin typeface="NouvelR" pitchFamily="2" charset="0"/>
              </a:endParaRPr>
            </a:p>
            <a:p>
              <a:pPr algn="ctr"/>
              <a:r>
                <a:rPr lang="ro-RO" sz="2400" baseline="0">
                  <a:latin typeface="NouvelR" pitchFamily="2" charset="0"/>
                </a:rPr>
                <a:t>Atelier</a:t>
              </a:r>
              <a:r>
                <a:rPr lang="en-US" sz="2400" baseline="0">
                  <a:latin typeface="NouvelR" pitchFamily="2" charset="0"/>
                </a:rPr>
                <a:t> </a:t>
              </a:r>
              <a:r>
                <a:rPr lang="ro-RO" sz="2400" baseline="0">
                  <a:latin typeface="NouvelR" pitchFamily="2" charset="0"/>
                </a:rPr>
                <a:t>A</a:t>
              </a:r>
              <a:r>
                <a:rPr lang="en-US" sz="2400" baseline="0">
                  <a:latin typeface="NouvelR" pitchFamily="2" charset="0"/>
                </a:rPr>
                <a:t>lpine</a:t>
              </a:r>
              <a:endParaRPr lang="en-US" sz="2400">
                <a:latin typeface="NouvelR" pitchFamily="2" charset="0"/>
              </a:endParaRPr>
            </a:p>
          </xdr:txBody>
        </xdr:sp>
      </xdr:grpSp>
    </xdr:grpSp>
    <xdr:clientData/>
  </xdr:twoCellAnchor>
</xdr:wsDr>
</file>

<file path=xl/drawings/drawing4.xml><?xml version="1.0" encoding="utf-8"?>
<xdr:wsDr xmlns:xdr="http://schemas.openxmlformats.org/drawingml/2006/spreadsheetDrawing" xmlns:a="http://schemas.openxmlformats.org/drawingml/2006/main">
  <xdr:twoCellAnchor>
    <xdr:from>
      <xdr:col>9</xdr:col>
      <xdr:colOff>1047749</xdr:colOff>
      <xdr:row>0</xdr:row>
      <xdr:rowOff>0</xdr:rowOff>
    </xdr:from>
    <xdr:to>
      <xdr:col>10</xdr:col>
      <xdr:colOff>598714</xdr:colOff>
      <xdr:row>3</xdr:row>
      <xdr:rowOff>164993</xdr:rowOff>
    </xdr:to>
    <xdr:pic>
      <xdr:nvPicPr>
        <xdr:cNvPr id="2" name="x_Picture 4">
          <a:extLst>
            <a:ext uri="{FF2B5EF4-FFF2-40B4-BE49-F238E27FC236}">
              <a16:creationId xmlns:a16="http://schemas.microsoft.com/office/drawing/2014/main" id="{66A89129-3E61-4A3A-B92F-703F2DE44C7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341178" y="0"/>
          <a:ext cx="653143" cy="8589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186973</xdr:colOff>
      <xdr:row>0</xdr:row>
      <xdr:rowOff>0</xdr:rowOff>
    </xdr:from>
    <xdr:to>
      <xdr:col>5</xdr:col>
      <xdr:colOff>867835</xdr:colOff>
      <xdr:row>2</xdr:row>
      <xdr:rowOff>98618</xdr:rowOff>
    </xdr:to>
    <xdr:pic>
      <xdr:nvPicPr>
        <xdr:cNvPr id="3" name="x_Picture 4">
          <a:extLst>
            <a:ext uri="{FF2B5EF4-FFF2-40B4-BE49-F238E27FC236}">
              <a16:creationId xmlns:a16="http://schemas.microsoft.com/office/drawing/2014/main" id="{62CDB0AC-1848-46B7-A359-3C7612617E7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799917" y="0"/>
          <a:ext cx="680862" cy="5783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101991</xdr:colOff>
      <xdr:row>2</xdr:row>
      <xdr:rowOff>59189</xdr:rowOff>
    </xdr:from>
    <xdr:to>
      <xdr:col>3</xdr:col>
      <xdr:colOff>127340</xdr:colOff>
      <xdr:row>27</xdr:row>
      <xdr:rowOff>6828</xdr:rowOff>
    </xdr:to>
    <xdr:pic>
      <xdr:nvPicPr>
        <xdr:cNvPr id="3" name="Image 6" descr="Une image contenant véhicule, Véhicule terrestre, croquis, roue&#10;&#10;Description générée automatiquement">
          <a:extLst>
            <a:ext uri="{FF2B5EF4-FFF2-40B4-BE49-F238E27FC236}">
              <a16:creationId xmlns:a16="http://schemas.microsoft.com/office/drawing/2014/main" id="{313AC386-8203-B8AD-B55A-99C0E6E9F467}"/>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10127" t="10568" r="9518" b="6140"/>
        <a:stretch/>
      </xdr:blipFill>
      <xdr:spPr>
        <a:xfrm>
          <a:off x="723335" y="530318"/>
          <a:ext cx="8437392" cy="455651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https://grouperenault-my.sharepoint.com/personal/oana-alexandra_andone_renault_com/Documents/Documents/1.%20Modele/2.%20DHN/fisa%20de%20produs/EqtCriteria_XHN_1_20210_CP_DN1_ROUM_2024-05-21.xlsx" TargetMode="External"/><Relationship Id="rId1" Type="http://schemas.openxmlformats.org/officeDocument/2006/relationships/externalLinkPath" Target="/personal/oana-alexandra_andone_renault_com/Documents/Documents/1.%20Modele/2.%20DHN/fisa%20de%20produs/PHEV/EqtCriteria_XHN_1_20210_CP_DN1_ROUM_2024-05-21.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C:\Users\ax23956\Downloads\EqtCriteria_XHN_1_20210_CP_DN1_ROUM_2024-09-17.xlsx" TargetMode="External"/><Relationship Id="rId1" Type="http://schemas.openxmlformats.org/officeDocument/2006/relationships/externalLinkPath" Target="file:///C:\Users\ax23956\Downloads\EqtCriteria_XHN_1_20210_CP_DN1_ROUM_2024-09-1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heet1"/>
      <sheetName val="echipamente austral"/>
    </sheetNames>
    <sheetDataSet>
      <sheetData sheetId="0">
        <row r="8">
          <cell r="C8" t="str">
            <v>004</v>
          </cell>
          <cell r="D8" t="str">
            <v>Mnemo</v>
          </cell>
          <cell r="E8"/>
        </row>
        <row r="9">
          <cell r="C9" t="str">
            <v>970</v>
          </cell>
          <cell r="D9" t="str">
            <v>MARKETING VERSION</v>
          </cell>
          <cell r="E9"/>
        </row>
        <row r="10">
          <cell r="C10" t="str">
            <v>Status</v>
          </cell>
          <cell r="D10" t="str">
            <v>Status</v>
          </cell>
          <cell r="E10"/>
        </row>
        <row r="11">
          <cell r="C11" t="str">
            <v>App No</v>
          </cell>
          <cell r="D11" t="str">
            <v>App No</v>
          </cell>
          <cell r="E11"/>
        </row>
        <row r="12">
          <cell r="C12" t="str">
            <v>CodeVT</v>
          </cell>
          <cell r="D12" t="str">
            <v>CodeVT</v>
          </cell>
          <cell r="E12"/>
        </row>
        <row r="13">
          <cell r="C13" t="str">
            <v>App Code</v>
          </cell>
          <cell r="D13" t="str">
            <v>App Code</v>
          </cell>
          <cell r="E13"/>
        </row>
        <row r="14">
          <cell r="C14" t="str">
            <v>001</v>
          </cell>
          <cell r="D14" t="str">
            <v>001</v>
          </cell>
          <cell r="E14"/>
        </row>
        <row r="15">
          <cell r="C15" t="str">
            <v>002</v>
          </cell>
          <cell r="D15" t="str">
            <v>TYPE</v>
          </cell>
          <cell r="E15"/>
        </row>
        <row r="16">
          <cell r="C16" t="str">
            <v>007</v>
          </cell>
          <cell r="D16" t="str">
            <v>FAMILY</v>
          </cell>
          <cell r="E16"/>
        </row>
        <row r="17">
          <cell r="C17" t="str">
            <v>008</v>
          </cell>
          <cell r="D17" t="str">
            <v>TYPE OF VEHICLE</v>
          </cell>
          <cell r="E17"/>
        </row>
        <row r="18">
          <cell r="C18" t="str">
            <v>013</v>
          </cell>
          <cell r="D18" t="str">
            <v>GRADE LEVEL</v>
          </cell>
          <cell r="E18"/>
        </row>
        <row r="19">
          <cell r="C19" t="str">
            <v>018</v>
          </cell>
          <cell r="D19" t="str">
            <v>ENGINE LEVEL MOTORIZATION</v>
          </cell>
          <cell r="E19"/>
        </row>
        <row r="20">
          <cell r="C20" t="str">
            <v>019</v>
          </cell>
          <cell r="D20" t="str">
            <v>FUEL</v>
          </cell>
          <cell r="E20"/>
        </row>
        <row r="21">
          <cell r="C21" t="str">
            <v>026</v>
          </cell>
          <cell r="D21" t="str">
            <v>ROUTING SHEETS COUNTRY</v>
          </cell>
          <cell r="E21"/>
        </row>
        <row r="22">
          <cell r="C22" t="str">
            <v>027</v>
          </cell>
          <cell r="D22" t="str">
            <v>DRIVER SIDE</v>
          </cell>
          <cell r="E22"/>
        </row>
        <row r="23">
          <cell r="C23" t="str">
            <v>036</v>
          </cell>
          <cell r="D23" t="str">
            <v>WHEEL DRIVE TYPE</v>
          </cell>
          <cell r="E23"/>
        </row>
        <row r="24">
          <cell r="C24" t="str">
            <v>120</v>
          </cell>
          <cell r="D24" t="str">
            <v>VEHICLE CONVERSION</v>
          </cell>
          <cell r="E24"/>
        </row>
        <row r="25">
          <cell r="C25" t="str">
            <v>301</v>
          </cell>
          <cell r="D25" t="str">
            <v>ROAD SEVERITY</v>
          </cell>
          <cell r="E25"/>
        </row>
        <row r="26">
          <cell r="C26" t="str">
            <v>427</v>
          </cell>
          <cell r="D26" t="str">
            <v>GEARBOX TYPE/NUMBER OF GEARS</v>
          </cell>
          <cell r="E26"/>
        </row>
        <row r="27">
          <cell r="C27" t="str">
            <v>513</v>
          </cell>
          <cell r="D27" t="str">
            <v>PRODUCT ENVELOPE</v>
          </cell>
          <cell r="E27"/>
        </row>
        <row r="28">
          <cell r="C28" t="str">
            <v>517</v>
          </cell>
          <cell r="D28" t="str">
            <v>APPROVAL TYPE</v>
          </cell>
          <cell r="E28"/>
        </row>
        <row r="29">
          <cell r="C29" t="str">
            <v>613</v>
          </cell>
          <cell r="D29" t="str">
            <v xml:space="preserve">CUSTOMIZED VERSION </v>
          </cell>
          <cell r="E29"/>
        </row>
        <row r="30">
          <cell r="C30" t="str">
            <v>801</v>
          </cell>
          <cell r="D30" t="str">
            <v>EMISSION CONTROL STANDARD</v>
          </cell>
          <cell r="E30"/>
        </row>
        <row r="31">
          <cell r="C31" t="str">
            <v>900</v>
          </cell>
          <cell r="D31" t="str">
            <v>DOCUMENTARY PERIOD</v>
          </cell>
          <cell r="E31"/>
        </row>
        <row r="32">
          <cell r="C32" t="str">
            <v>901</v>
          </cell>
          <cell r="D32" t="str">
            <v>DOCUMENTARY PHASE</v>
          </cell>
          <cell r="E32"/>
        </row>
        <row r="33">
          <cell r="C33" t="str">
            <v>913</v>
          </cell>
          <cell r="D33" t="str">
            <v>LIMITED EDITION ADDITIONAL DEFIN</v>
          </cell>
          <cell r="E33"/>
        </row>
        <row r="34">
          <cell r="C34" t="str">
            <v>956</v>
          </cell>
          <cell r="D34" t="str">
            <v>HYBRID LEVEL</v>
          </cell>
          <cell r="E34"/>
        </row>
        <row r="35">
          <cell r="C35" t="str">
            <v>971</v>
          </cell>
          <cell r="D35" t="str">
            <v>INVARIANT PROCESS SHEET MODEL</v>
          </cell>
          <cell r="E35"/>
        </row>
        <row r="36">
          <cell r="C36" t="str">
            <v>972</v>
          </cell>
          <cell r="D36" t="str">
            <v>BATTERY LEVEL TRACTION</v>
          </cell>
          <cell r="E36"/>
        </row>
        <row r="37">
          <cell r="C37" t="str">
            <v>999</v>
          </cell>
          <cell r="D37" t="str">
            <v>TYPE OF MAIN ENGINE</v>
          </cell>
          <cell r="E37"/>
        </row>
        <row r="38">
          <cell r="C38" t="str">
            <v>Ind</v>
          </cell>
          <cell r="D38" t="str">
            <v>Ind</v>
          </cell>
          <cell r="E38"/>
        </row>
        <row r="39">
          <cell r="C39" t="str">
            <v>_Vmill</v>
          </cell>
          <cell r="D39" t="str">
            <v>_Vmill</v>
          </cell>
          <cell r="E39"/>
        </row>
        <row r="40">
          <cell r="C40" t="str">
            <v>CodeVTmergee</v>
          </cell>
          <cell r="D40" t="str">
            <v>CodeVTmergee</v>
          </cell>
          <cell r="E40"/>
        </row>
        <row r="41">
          <cell r="C41" t="str">
            <v>FGE</v>
          </cell>
          <cell r="D41" t="str">
            <v>statut_IndiceFGE</v>
          </cell>
          <cell r="E41"/>
        </row>
        <row r="42">
          <cell r="C42" t="str">
            <v>TCS</v>
          </cell>
          <cell r="D42" t="str">
            <v>statut_IndiceTCS</v>
          </cell>
          <cell r="E42"/>
        </row>
        <row r="43">
          <cell r="C43" t="str">
            <v>TCS_TS</v>
          </cell>
          <cell r="D43" t="str">
            <v>statut_IndiceTCS_TS</v>
          </cell>
          <cell r="E43"/>
        </row>
        <row r="44">
          <cell r="C44" t="str">
            <v>802</v>
          </cell>
          <cell r="D44" t="str">
            <v>ENGINE CAPACITY</v>
          </cell>
          <cell r="E44"/>
        </row>
        <row r="45">
          <cell r="C45" t="str">
            <v>803</v>
          </cell>
          <cell r="D45" t="str">
            <v>POWER IN DIN HP / KW</v>
          </cell>
          <cell r="E45"/>
        </row>
        <row r="46">
          <cell r="C46" t="str">
            <v>Start / End</v>
          </cell>
          <cell r="D46" t="str">
            <v>Start / End</v>
          </cell>
          <cell r="E46"/>
        </row>
        <row r="47">
          <cell r="C47" t="str">
            <v>Z1</v>
          </cell>
          <cell r="D47" t="str">
            <v>ADDITIONAL PROP. Z1</v>
          </cell>
          <cell r="E47"/>
        </row>
        <row r="48">
          <cell r="C48" t="str">
            <v>Z2</v>
          </cell>
          <cell r="D48" t="str">
            <v>ADDITIONAL PROP. Z2</v>
          </cell>
          <cell r="E48"/>
        </row>
        <row r="49">
          <cell r="C49" t="str">
            <v>Z3</v>
          </cell>
          <cell r="D49" t="str">
            <v>ADDITIONAL PROP. Z3</v>
          </cell>
          <cell r="E49"/>
        </row>
        <row r="50">
          <cell r="C50" t="str">
            <v>Z4</v>
          </cell>
          <cell r="D50" t="str">
            <v>ADDITIONAL PROP. Z4</v>
          </cell>
          <cell r="E50"/>
        </row>
        <row r="51">
          <cell r="C51" t="str">
            <v xml:space="preserve"> </v>
          </cell>
          <cell r="D51" t="str">
            <v xml:space="preserve"> </v>
          </cell>
          <cell r="E51"/>
        </row>
        <row r="52">
          <cell r="C52" t="str">
            <v>TEMP</v>
          </cell>
          <cell r="D52" t="str">
            <v>MILD CLIMATE</v>
          </cell>
          <cell r="E52" t="str">
            <v xml:space="preserve"> S S</v>
          </cell>
        </row>
        <row r="53">
          <cell r="C53" t="str">
            <v xml:space="preserve"> </v>
          </cell>
          <cell r="D53" t="str">
            <v xml:space="preserve"> </v>
          </cell>
          <cell r="E53" t="str">
            <v/>
          </cell>
        </row>
        <row r="54">
          <cell r="C54" t="str">
            <v>BEMBK</v>
          </cell>
          <cell r="D54" t="str">
            <v>BOOSTER EMERGENCY BRAKING</v>
          </cell>
          <cell r="E54" t="str">
            <v xml:space="preserve"> S S</v>
          </cell>
        </row>
        <row r="55">
          <cell r="C55" t="str">
            <v xml:space="preserve"> </v>
          </cell>
          <cell r="D55" t="str">
            <v xml:space="preserve"> </v>
          </cell>
          <cell r="E55" t="str">
            <v/>
          </cell>
        </row>
        <row r="56">
          <cell r="C56" t="str">
            <v>ACC02</v>
          </cell>
          <cell r="D56" t="str">
            <v>INTELLIGENT CRUISECONTROL</v>
          </cell>
          <cell r="E56" t="str">
            <v xml:space="preserve"> S S</v>
          </cell>
        </row>
        <row r="57">
          <cell r="C57" t="str">
            <v xml:space="preserve"> </v>
          </cell>
          <cell r="D57" t="str">
            <v xml:space="preserve"> </v>
          </cell>
          <cell r="E57" t="str">
            <v/>
          </cell>
        </row>
        <row r="58">
          <cell r="C58" t="str">
            <v>00ABS</v>
          </cell>
          <cell r="D58" t="str">
            <v>ANTI-LOCK BRAKING SYSTEM</v>
          </cell>
          <cell r="E58" t="str">
            <v xml:space="preserve"> S S</v>
          </cell>
        </row>
        <row r="59">
          <cell r="C59" t="str">
            <v xml:space="preserve"> </v>
          </cell>
          <cell r="D59" t="str">
            <v xml:space="preserve"> </v>
          </cell>
          <cell r="E59" t="str">
            <v/>
          </cell>
        </row>
        <row r="60">
          <cell r="C60" t="str">
            <v>NORFR</v>
          </cell>
          <cell r="D60" t="str">
            <v>NO ROOF RAIL</v>
          </cell>
          <cell r="E60" t="str">
            <v xml:space="preserve"> S S</v>
          </cell>
        </row>
        <row r="61">
          <cell r="C61" t="str">
            <v xml:space="preserve"> </v>
          </cell>
          <cell r="D61" t="str">
            <v xml:space="preserve"> </v>
          </cell>
          <cell r="E61" t="str">
            <v/>
          </cell>
        </row>
        <row r="62">
          <cell r="C62" t="str">
            <v>ACD03</v>
          </cell>
          <cell r="D62" t="str">
            <v>DUAL ZONE AUTO AIR CONDIT</v>
          </cell>
          <cell r="E62" t="str">
            <v xml:space="preserve"> S S</v>
          </cell>
        </row>
        <row r="63">
          <cell r="C63" t="str">
            <v xml:space="preserve"> </v>
          </cell>
          <cell r="D63" t="str">
            <v xml:space="preserve"> </v>
          </cell>
          <cell r="E63" t="str">
            <v/>
          </cell>
        </row>
        <row r="64">
          <cell r="C64" t="str">
            <v xml:space="preserve"> </v>
          </cell>
          <cell r="D64" t="str">
            <v xml:space="preserve"> </v>
          </cell>
          <cell r="E64" t="str">
            <v xml:space="preserve"> O si S202442_S202519 O si S202442_S202519</v>
          </cell>
        </row>
        <row r="65">
          <cell r="C65" t="str">
            <v>STDRF</v>
          </cell>
          <cell r="D65" t="str">
            <v>NORMAL ROOF</v>
          </cell>
          <cell r="E65" t="str">
            <v xml:space="preserve"> D D</v>
          </cell>
        </row>
        <row r="66">
          <cell r="C66" t="str">
            <v xml:space="preserve"> </v>
          </cell>
          <cell r="D66" t="str">
            <v xml:space="preserve"> </v>
          </cell>
          <cell r="E66" t="str">
            <v/>
          </cell>
        </row>
        <row r="67">
          <cell r="C67" t="str">
            <v>TLGMA</v>
          </cell>
          <cell r="D67" t="str">
            <v>MANUAL LUGGAGE DOOR</v>
          </cell>
          <cell r="E67" t="str">
            <v xml:space="preserve"> D -</v>
          </cell>
        </row>
        <row r="68">
          <cell r="C68" t="str">
            <v xml:space="preserve"> </v>
          </cell>
          <cell r="D68" t="str">
            <v xml:space="preserve"> </v>
          </cell>
          <cell r="E68" t="str">
            <v xml:space="preserve"> O si S202442_S202519 O si S202442_S202519</v>
          </cell>
        </row>
        <row r="69">
          <cell r="C69" t="str">
            <v xml:space="preserve"> </v>
          </cell>
          <cell r="D69" t="str">
            <v xml:space="preserve"> </v>
          </cell>
          <cell r="E69" t="str">
            <v/>
          </cell>
        </row>
        <row r="70">
          <cell r="C70" t="str">
            <v>AWS00</v>
          </cell>
          <cell r="D70" t="str">
            <v>WITH ALL WHEELS STEERING</v>
          </cell>
          <cell r="E70" t="str">
            <v xml:space="preserve"> O si S202438_S202519 S</v>
          </cell>
        </row>
        <row r="71">
          <cell r="C71" t="str">
            <v>NHTWS</v>
          </cell>
          <cell r="D71" t="str">
            <v>NO FR WINDSCREEN HEATER</v>
          </cell>
          <cell r="E71" t="str">
            <v xml:space="preserve"> D D</v>
          </cell>
        </row>
        <row r="72">
          <cell r="C72" t="str">
            <v xml:space="preserve"> </v>
          </cell>
          <cell r="D72" t="str">
            <v xml:space="preserve"> </v>
          </cell>
          <cell r="E72" t="str">
            <v/>
          </cell>
        </row>
        <row r="73">
          <cell r="C73" t="str">
            <v>HTRWI</v>
          </cell>
          <cell r="D73" t="str">
            <v>REAR WINDOW(WITH DEFOGGER</v>
          </cell>
          <cell r="E73" t="str">
            <v xml:space="preserve"> S S</v>
          </cell>
        </row>
        <row r="74">
          <cell r="C74" t="str">
            <v xml:space="preserve"> </v>
          </cell>
          <cell r="D74" t="str">
            <v xml:space="preserve"> </v>
          </cell>
          <cell r="E74" t="str">
            <v/>
          </cell>
        </row>
        <row r="75">
          <cell r="C75" t="str">
            <v>WFLRP</v>
          </cell>
          <cell r="D75" t="str">
            <v>FR TIN LA + RR UVCUT PRIV</v>
          </cell>
          <cell r="E75" t="str">
            <v xml:space="preserve"> S S</v>
          </cell>
        </row>
        <row r="76">
          <cell r="C76" t="str">
            <v xml:space="preserve"> </v>
          </cell>
          <cell r="D76" t="str">
            <v xml:space="preserve"> </v>
          </cell>
          <cell r="E76" t="str">
            <v/>
          </cell>
        </row>
        <row r="77">
          <cell r="C77" t="str">
            <v>CLK00</v>
          </cell>
          <cell r="D77" t="str">
            <v>CENTRAL DOOR LOCKING</v>
          </cell>
          <cell r="E77" t="str">
            <v xml:space="preserve"> S S</v>
          </cell>
        </row>
        <row r="78">
          <cell r="C78" t="str">
            <v xml:space="preserve"> </v>
          </cell>
          <cell r="D78" t="str">
            <v xml:space="preserve"> </v>
          </cell>
          <cell r="E78" t="str">
            <v/>
          </cell>
        </row>
        <row r="79">
          <cell r="C79" t="str">
            <v>RVX09</v>
          </cell>
          <cell r="D79" t="str">
            <v>ELECT ADJ/AUTO FOLD/HEAT</v>
          </cell>
          <cell r="E79" t="str">
            <v xml:space="preserve"> S D</v>
          </cell>
        </row>
        <row r="80">
          <cell r="C80" t="str">
            <v>FXPRE</v>
          </cell>
          <cell r="D80" t="str">
            <v>PANORAMIC+ELECTR SUNSHADE</v>
          </cell>
          <cell r="E80" t="str">
            <v xml:space="preserve"> O O</v>
          </cell>
        </row>
        <row r="81">
          <cell r="C81" t="str">
            <v xml:space="preserve"> </v>
          </cell>
          <cell r="D81" t="str">
            <v xml:space="preserve"> </v>
          </cell>
          <cell r="E81" t="str">
            <v/>
          </cell>
        </row>
        <row r="82">
          <cell r="C82" t="str">
            <v>NOFFG</v>
          </cell>
          <cell r="D82" t="str">
            <v>NO FRONT FOG LAMP</v>
          </cell>
          <cell r="E82" t="str">
            <v xml:space="preserve"> S S</v>
          </cell>
        </row>
        <row r="83">
          <cell r="C83" t="str">
            <v xml:space="preserve"> </v>
          </cell>
          <cell r="D83" t="str">
            <v xml:space="preserve"> </v>
          </cell>
          <cell r="E83" t="str">
            <v/>
          </cell>
        </row>
        <row r="84">
          <cell r="C84" t="str">
            <v>RAL20</v>
          </cell>
          <cell r="D84" t="str">
            <v>20 INCH ALLOY</v>
          </cell>
          <cell r="E84" t="str">
            <v xml:space="preserve"> S S</v>
          </cell>
        </row>
        <row r="85">
          <cell r="C85" t="str">
            <v xml:space="preserve"> </v>
          </cell>
          <cell r="D85" t="str">
            <v xml:space="preserve"> </v>
          </cell>
          <cell r="E85" t="str">
            <v/>
          </cell>
        </row>
        <row r="86">
          <cell r="C86" t="str">
            <v>FSBAJ</v>
          </cell>
          <cell r="D86" t="str">
            <v>WITH HEIGHT ADJUSTER</v>
          </cell>
          <cell r="E86" t="str">
            <v xml:space="preserve"> S S</v>
          </cell>
        </row>
        <row r="87">
          <cell r="C87" t="str">
            <v xml:space="preserve"> </v>
          </cell>
          <cell r="D87" t="str">
            <v xml:space="preserve"> </v>
          </cell>
          <cell r="E87" t="str">
            <v/>
          </cell>
        </row>
        <row r="88">
          <cell r="C88" t="str">
            <v>NOSPA</v>
          </cell>
          <cell r="D88" t="str">
            <v>NO SPEAKER SPECIFIC ADAPT</v>
          </cell>
          <cell r="E88" t="str">
            <v xml:space="preserve"> D D</v>
          </cell>
        </row>
        <row r="89">
          <cell r="C89" t="str">
            <v>TIBCH</v>
          </cell>
          <cell r="D89" t="str">
            <v>SPECIFIED TIRE BRAND</v>
          </cell>
          <cell r="E89" t="str">
            <v xml:space="preserve"> O O</v>
          </cell>
        </row>
        <row r="90">
          <cell r="C90" t="str">
            <v xml:space="preserve"> </v>
          </cell>
          <cell r="D90" t="str">
            <v xml:space="preserve"> </v>
          </cell>
          <cell r="E90" t="str">
            <v/>
          </cell>
        </row>
        <row r="91">
          <cell r="C91" t="str">
            <v>FAB02</v>
          </cell>
          <cell r="D91" t="str">
            <v>DR+AS AIRBAG</v>
          </cell>
          <cell r="E91" t="str">
            <v xml:space="preserve"> S S</v>
          </cell>
        </row>
        <row r="92">
          <cell r="C92" t="str">
            <v xml:space="preserve"> </v>
          </cell>
          <cell r="D92" t="str">
            <v xml:space="preserve"> </v>
          </cell>
          <cell r="E92" t="str">
            <v/>
          </cell>
        </row>
        <row r="93">
          <cell r="C93" t="str">
            <v>CLSCO</v>
          </cell>
          <cell r="D93" t="str">
            <v>CLOTH</v>
          </cell>
          <cell r="E93" t="str">
            <v xml:space="preserve"> S -</v>
          </cell>
        </row>
        <row r="94">
          <cell r="C94" t="str">
            <v>IMICO</v>
          </cell>
          <cell r="D94" t="str">
            <v>SYNTHETIC LEATHER</v>
          </cell>
          <cell r="E94" t="str">
            <v xml:space="preserve"> - S</v>
          </cell>
        </row>
        <row r="95">
          <cell r="C95" t="str">
            <v xml:space="preserve"> </v>
          </cell>
          <cell r="D95" t="str">
            <v xml:space="preserve"> </v>
          </cell>
          <cell r="E95" t="str">
            <v/>
          </cell>
        </row>
        <row r="96">
          <cell r="C96" t="str">
            <v>CLS04</v>
          </cell>
          <cell r="D96" t="str">
            <v>CLOTH (EGEE) - RHN E2&amp;E3</v>
          </cell>
          <cell r="E96" t="str">
            <v xml:space="preserve"> S -</v>
          </cell>
        </row>
        <row r="97">
          <cell r="C97" t="str">
            <v>IMI00</v>
          </cell>
          <cell r="D97" t="str">
            <v>SYNTHETIC LEATHER ALPINE</v>
          </cell>
          <cell r="E97" t="str">
            <v xml:space="preserve"> - S</v>
          </cell>
        </row>
        <row r="98">
          <cell r="C98" t="str">
            <v xml:space="preserve"> </v>
          </cell>
          <cell r="D98" t="str">
            <v xml:space="preserve"> </v>
          </cell>
          <cell r="E98" t="str">
            <v/>
          </cell>
        </row>
        <row r="99">
          <cell r="C99" t="str">
            <v>HAR00</v>
          </cell>
          <cell r="D99" t="str">
            <v>INTERIOR HARMONY 01</v>
          </cell>
          <cell r="E99" t="str">
            <v xml:space="preserve"> S S</v>
          </cell>
        </row>
        <row r="100">
          <cell r="C100" t="str">
            <v xml:space="preserve"> </v>
          </cell>
          <cell r="D100" t="str">
            <v xml:space="preserve"> </v>
          </cell>
          <cell r="E100" t="str">
            <v/>
          </cell>
        </row>
        <row r="101">
          <cell r="C101" t="str">
            <v>FHDR0</v>
          </cell>
          <cell r="D101" t="str">
            <v>FR SEPA+MAN 2WAY(UP/DOWN)</v>
          </cell>
          <cell r="E101" t="str">
            <v xml:space="preserve"> S -</v>
          </cell>
        </row>
        <row r="102">
          <cell r="C102" t="str">
            <v>FHDR2</v>
          </cell>
          <cell r="D102" t="str">
            <v>FRSEP+MAN4WAY(UPDOWN/FRRR</v>
          </cell>
          <cell r="E102" t="str">
            <v xml:space="preserve"> - S</v>
          </cell>
        </row>
        <row r="103">
          <cell r="C103" t="str">
            <v xml:space="preserve"> </v>
          </cell>
          <cell r="D103" t="str">
            <v xml:space="preserve"> </v>
          </cell>
          <cell r="E103" t="str">
            <v/>
          </cell>
        </row>
        <row r="104">
          <cell r="C104" t="str">
            <v>RHR03</v>
          </cell>
          <cell r="D104" t="str">
            <v>REAR HEADREST *3</v>
          </cell>
          <cell r="E104" t="str">
            <v xml:space="preserve"> S S</v>
          </cell>
        </row>
        <row r="105">
          <cell r="C105" t="str">
            <v xml:space="preserve"> </v>
          </cell>
          <cell r="D105" t="str">
            <v xml:space="preserve"> </v>
          </cell>
          <cell r="E105" t="str">
            <v/>
          </cell>
        </row>
        <row r="106">
          <cell r="C106" t="str">
            <v>FSE02</v>
          </cell>
          <cell r="D106" t="str">
            <v>6WM / 6WM</v>
          </cell>
          <cell r="E106" t="str">
            <v xml:space="preserve"> S D</v>
          </cell>
        </row>
        <row r="107">
          <cell r="C107" t="str">
            <v>TPTY0</v>
          </cell>
          <cell r="D107" t="str">
            <v>TEMPORARY TIRE</v>
          </cell>
          <cell r="E107" t="str">
            <v xml:space="preserve"> O O</v>
          </cell>
        </row>
        <row r="108">
          <cell r="C108" t="str">
            <v xml:space="preserve"> </v>
          </cell>
          <cell r="D108" t="str">
            <v xml:space="preserve"> </v>
          </cell>
          <cell r="E108" t="str">
            <v/>
          </cell>
        </row>
        <row r="109">
          <cell r="C109" t="str">
            <v>RSE06</v>
          </cell>
          <cell r="D109" t="str">
            <v>DHN M.F+4:2:4+MAN.RECLINI</v>
          </cell>
          <cell r="E109" t="str">
            <v xml:space="preserve"> S S</v>
          </cell>
        </row>
        <row r="110">
          <cell r="C110" t="str">
            <v xml:space="preserve"> </v>
          </cell>
          <cell r="D110" t="str">
            <v xml:space="preserve"> </v>
          </cell>
          <cell r="E110" t="str">
            <v/>
          </cell>
        </row>
        <row r="111">
          <cell r="C111" t="str">
            <v>BIXPA</v>
          </cell>
          <cell r="D111" t="str">
            <v>RED BLACK</v>
          </cell>
          <cell r="E111" t="str">
            <v xml:space="preserve"> O O</v>
          </cell>
        </row>
        <row r="112">
          <cell r="C112" t="str">
            <v>BIYUY</v>
          </cell>
          <cell r="D112" t="str">
            <v>GREY KQG +BLACK GNE</v>
          </cell>
          <cell r="E112" t="str">
            <v xml:space="preserve"> O O</v>
          </cell>
        </row>
        <row r="113">
          <cell r="C113" t="str">
            <v>BIYVC</v>
          </cell>
          <cell r="D113" t="str">
            <v>WHITE QPB+GNE</v>
          </cell>
          <cell r="E113" t="str">
            <v xml:space="preserve"> O O</v>
          </cell>
        </row>
        <row r="114">
          <cell r="C114" t="str">
            <v>BIYXR</v>
          </cell>
          <cell r="D114" t="str">
            <v>BLUE RRK + BLACK GNE</v>
          </cell>
          <cell r="E114" t="str">
            <v xml:space="preserve"> - O</v>
          </cell>
        </row>
        <row r="115">
          <cell r="C115" t="str">
            <v>TEGNE</v>
          </cell>
          <cell r="D115" t="str">
            <v>BLACK</v>
          </cell>
          <cell r="E115" t="str">
            <v xml:space="preserve"> O O</v>
          </cell>
        </row>
        <row r="116">
          <cell r="C116" t="str">
            <v>TEKQG</v>
          </cell>
          <cell r="D116" t="str">
            <v>SCHISTE SILVER</v>
          </cell>
          <cell r="E116" t="str">
            <v xml:space="preserve"> O O</v>
          </cell>
        </row>
        <row r="117">
          <cell r="C117" t="str">
            <v>TENNP</v>
          </cell>
          <cell r="D117" t="str">
            <v>RED FLAME</v>
          </cell>
          <cell r="E117" t="str">
            <v xml:space="preserve"> O O</v>
          </cell>
        </row>
        <row r="118">
          <cell r="C118" t="str">
            <v>TEQPB</v>
          </cell>
          <cell r="D118" t="str">
            <v>WHITE NACRE MAT</v>
          </cell>
          <cell r="E118" t="str">
            <v xml:space="preserve"> O O</v>
          </cell>
        </row>
        <row r="119">
          <cell r="C119" t="str">
            <v>TERRK</v>
          </cell>
          <cell r="D119" t="str">
            <v>BLUE ALPINE 2</v>
          </cell>
          <cell r="E119" t="str">
            <v xml:space="preserve"> - O</v>
          </cell>
        </row>
        <row r="120">
          <cell r="C120" t="str">
            <v xml:space="preserve"> </v>
          </cell>
          <cell r="D120" t="str">
            <v xml:space="preserve"> </v>
          </cell>
          <cell r="E120" t="str">
            <v/>
          </cell>
        </row>
        <row r="121">
          <cell r="C121" t="str">
            <v>NTIBC</v>
          </cell>
          <cell r="D121" t="str">
            <v>NO SPECIFIED TIRE BRAND</v>
          </cell>
          <cell r="E121" t="str">
            <v xml:space="preserve"> D D</v>
          </cell>
        </row>
        <row r="122">
          <cell r="C122" t="str">
            <v>00BGR</v>
          </cell>
          <cell r="D122" t="str">
            <v>GEO COUNTRY BULGARIA</v>
          </cell>
          <cell r="E122" t="str">
            <v xml:space="preserve"> O O</v>
          </cell>
        </row>
        <row r="123">
          <cell r="C123" t="str">
            <v xml:space="preserve"> </v>
          </cell>
          <cell r="D123" t="str">
            <v xml:space="preserve"> </v>
          </cell>
          <cell r="E123" t="str">
            <v/>
          </cell>
        </row>
        <row r="124">
          <cell r="C124" t="str">
            <v>KMETR</v>
          </cell>
          <cell r="D124" t="str">
            <v>KMH</v>
          </cell>
          <cell r="E124" t="str">
            <v xml:space="preserve"> S S</v>
          </cell>
        </row>
        <row r="125">
          <cell r="C125" t="str">
            <v xml:space="preserve"> </v>
          </cell>
          <cell r="D125" t="str">
            <v xml:space="preserve"> </v>
          </cell>
          <cell r="E125" t="str">
            <v/>
          </cell>
        </row>
        <row r="126">
          <cell r="C126" t="str">
            <v>TPRM3</v>
          </cell>
          <cell r="D126" t="str">
            <v>INDIRECT TIRE PRES MONIT</v>
          </cell>
          <cell r="E126" t="str">
            <v xml:space="preserve"> S S</v>
          </cell>
        </row>
        <row r="127">
          <cell r="C127" t="str">
            <v xml:space="preserve"> </v>
          </cell>
          <cell r="D127" t="str">
            <v xml:space="preserve"> </v>
          </cell>
          <cell r="E127" t="str">
            <v/>
          </cell>
        </row>
        <row r="128">
          <cell r="C128" t="str">
            <v>SDSGL</v>
          </cell>
          <cell r="D128" t="str">
            <v>WITH SIDE TURN SIGNAL</v>
          </cell>
          <cell r="E128" t="str">
            <v xml:space="preserve"> S S</v>
          </cell>
        </row>
        <row r="129">
          <cell r="C129" t="str">
            <v xml:space="preserve"> </v>
          </cell>
          <cell r="D129" t="str">
            <v xml:space="preserve"> </v>
          </cell>
          <cell r="E129" t="str">
            <v/>
          </cell>
        </row>
        <row r="130">
          <cell r="C130" t="str">
            <v>(NO207)</v>
          </cell>
          <cell r="D130" t="str">
            <v>COMPLEMENTARY OBJECT</v>
          </cell>
          <cell r="E130" t="str">
            <v xml:space="preserve"> S S</v>
          </cell>
        </row>
        <row r="131">
          <cell r="C131" t="str">
            <v xml:space="preserve"> </v>
          </cell>
          <cell r="D131" t="str">
            <v xml:space="preserve"> </v>
          </cell>
          <cell r="E131" t="str">
            <v/>
          </cell>
        </row>
        <row r="132">
          <cell r="C132" t="str">
            <v>NOSTK</v>
          </cell>
          <cell r="D132" t="str">
            <v>NO STICKER</v>
          </cell>
          <cell r="E132" t="str">
            <v xml:space="preserve"> S S</v>
          </cell>
        </row>
        <row r="133">
          <cell r="C133" t="str">
            <v xml:space="preserve"> </v>
          </cell>
          <cell r="D133" t="str">
            <v xml:space="preserve"> </v>
          </cell>
          <cell r="E133" t="str">
            <v/>
          </cell>
        </row>
        <row r="134">
          <cell r="C134" t="str">
            <v>NONTL</v>
          </cell>
          <cell r="D134" t="str">
            <v>NO LUGGAGE UTILITY DEVICE</v>
          </cell>
          <cell r="E134" t="str">
            <v xml:space="preserve"> S S</v>
          </cell>
        </row>
        <row r="135">
          <cell r="C135" t="str">
            <v xml:space="preserve"> </v>
          </cell>
          <cell r="D135" t="str">
            <v xml:space="preserve"> </v>
          </cell>
          <cell r="E135" t="str">
            <v/>
          </cell>
        </row>
        <row r="136">
          <cell r="C136" t="str">
            <v>SABG5</v>
          </cell>
          <cell r="D136" t="str">
            <v>CURTAIN+FR SIDE+FAR AIRBG</v>
          </cell>
          <cell r="E136" t="str">
            <v xml:space="preserve"> S S</v>
          </cell>
        </row>
        <row r="137">
          <cell r="C137" t="str">
            <v xml:space="preserve"> </v>
          </cell>
          <cell r="D137" t="str">
            <v xml:space="preserve"> </v>
          </cell>
          <cell r="E137" t="str">
            <v/>
          </cell>
        </row>
        <row r="138">
          <cell r="C138" t="str">
            <v>TYALS</v>
          </cell>
          <cell r="D138" t="str">
            <v>ALL SEASON TIRE</v>
          </cell>
          <cell r="E138" t="str">
            <v xml:space="preserve"> O O</v>
          </cell>
        </row>
        <row r="139">
          <cell r="C139" t="str">
            <v>LEDH3</v>
          </cell>
          <cell r="D139" t="str">
            <v>LED HEAD LAMPS+ALS</v>
          </cell>
          <cell r="E139" t="str">
            <v xml:space="preserve"> S D</v>
          </cell>
        </row>
        <row r="140">
          <cell r="C140" t="str">
            <v xml:space="preserve"> </v>
          </cell>
          <cell r="D140" t="str">
            <v xml:space="preserve"> </v>
          </cell>
          <cell r="E140" t="str">
            <v/>
          </cell>
        </row>
        <row r="141">
          <cell r="C141" t="str">
            <v>0SE3R</v>
          </cell>
          <cell r="D141" t="str">
            <v>0 SEAT THIRD ROW SEATS</v>
          </cell>
          <cell r="E141" t="str">
            <v xml:space="preserve"> S S</v>
          </cell>
        </row>
        <row r="142">
          <cell r="C142" t="str">
            <v xml:space="preserve"> </v>
          </cell>
          <cell r="D142" t="str">
            <v xml:space="preserve"> </v>
          </cell>
          <cell r="E142" t="str">
            <v/>
          </cell>
        </row>
        <row r="143">
          <cell r="C143" t="str">
            <v>ESCDT</v>
          </cell>
          <cell r="D143" t="str">
            <v>VDC+HSA+DCS+TSP</v>
          </cell>
          <cell r="E143" t="str">
            <v xml:space="preserve"> S S</v>
          </cell>
        </row>
        <row r="144">
          <cell r="C144" t="str">
            <v xml:space="preserve"> </v>
          </cell>
          <cell r="D144" t="str">
            <v xml:space="preserve"> </v>
          </cell>
          <cell r="E144" t="str">
            <v/>
          </cell>
        </row>
        <row r="145">
          <cell r="C145" t="str">
            <v>FPAS2</v>
          </cell>
          <cell r="D145" t="str">
            <v>ELEC PARK BRAKE AUTOHOLD</v>
          </cell>
          <cell r="E145" t="str">
            <v xml:space="preserve"> S S</v>
          </cell>
        </row>
        <row r="146">
          <cell r="C146" t="str">
            <v xml:space="preserve"> </v>
          </cell>
          <cell r="D146" t="str">
            <v xml:space="preserve"> </v>
          </cell>
          <cell r="E146" t="str">
            <v/>
          </cell>
        </row>
        <row r="147">
          <cell r="C147" t="str">
            <v>PALAW</v>
          </cell>
          <cell r="D147" t="str">
            <v>PERM AUTO LIGHT+AUTO WPR</v>
          </cell>
          <cell r="E147" t="str">
            <v xml:space="preserve"> S S</v>
          </cell>
        </row>
        <row r="148">
          <cell r="C148" t="str">
            <v xml:space="preserve"> </v>
          </cell>
          <cell r="D148" t="str">
            <v xml:space="preserve"> </v>
          </cell>
          <cell r="E148" t="str">
            <v/>
          </cell>
        </row>
        <row r="149">
          <cell r="C149" t="str">
            <v>NOM3C</v>
          </cell>
          <cell r="D149" t="str">
            <v>NO MODE 3 CABLE</v>
          </cell>
          <cell r="E149" t="str">
            <v xml:space="preserve"> S S</v>
          </cell>
        </row>
        <row r="150">
          <cell r="C150" t="str">
            <v xml:space="preserve"> </v>
          </cell>
          <cell r="D150" t="str">
            <v xml:space="preserve"> </v>
          </cell>
          <cell r="E150" t="str">
            <v/>
          </cell>
        </row>
        <row r="151">
          <cell r="C151" t="str">
            <v>(SAN270)</v>
          </cell>
          <cell r="D151" t="str">
            <v>COMPLEMENTARY OBJECT</v>
          </cell>
          <cell r="E151" t="str">
            <v xml:space="preserve"> S S</v>
          </cell>
        </row>
        <row r="152">
          <cell r="C152" t="str">
            <v xml:space="preserve"> </v>
          </cell>
          <cell r="D152" t="str">
            <v xml:space="preserve"> </v>
          </cell>
          <cell r="E152" t="str">
            <v/>
          </cell>
        </row>
        <row r="153">
          <cell r="C153" t="str">
            <v>DB4C0</v>
          </cell>
          <cell r="D153" t="str">
            <v>2I-KEYS W/O INSERT 433</v>
          </cell>
          <cell r="E153" t="str">
            <v xml:space="preserve"> S S</v>
          </cell>
        </row>
        <row r="154">
          <cell r="C154" t="str">
            <v xml:space="preserve"> </v>
          </cell>
          <cell r="D154" t="str">
            <v xml:space="preserve"> </v>
          </cell>
          <cell r="E154" t="str">
            <v/>
          </cell>
        </row>
        <row r="155">
          <cell r="C155" t="str">
            <v>NOEHE</v>
          </cell>
          <cell r="D155" t="str">
            <v>NO ENGINE WARNING DEVICE</v>
          </cell>
          <cell r="E155" t="str">
            <v xml:space="preserve"> S S</v>
          </cell>
        </row>
        <row r="156">
          <cell r="C156" t="str">
            <v xml:space="preserve"> </v>
          </cell>
          <cell r="D156" t="str">
            <v xml:space="preserve"> </v>
          </cell>
          <cell r="E156" t="str">
            <v/>
          </cell>
        </row>
        <row r="157">
          <cell r="C157" t="str">
            <v>KTAGR</v>
          </cell>
          <cell r="D157" t="str">
            <v>WITH UNDER COVER</v>
          </cell>
          <cell r="E157" t="str">
            <v xml:space="preserve"> S S</v>
          </cell>
        </row>
        <row r="158">
          <cell r="C158" t="str">
            <v xml:space="preserve"> </v>
          </cell>
          <cell r="D158" t="str">
            <v xml:space="preserve"> </v>
          </cell>
          <cell r="E158" t="str">
            <v/>
          </cell>
        </row>
        <row r="159">
          <cell r="C159" t="str">
            <v>SLSW2</v>
          </cell>
          <cell r="D159" t="str">
            <v>TEP FRAGANZA</v>
          </cell>
          <cell r="E159" t="str">
            <v xml:space="preserve"> S -</v>
          </cell>
        </row>
        <row r="160">
          <cell r="C160" t="str">
            <v>SLSW3</v>
          </cell>
          <cell r="D160" t="str">
            <v>TEP FRAGANZA ALPINE</v>
          </cell>
          <cell r="E160" t="str">
            <v xml:space="preserve"> - S</v>
          </cell>
        </row>
        <row r="161">
          <cell r="C161" t="str">
            <v xml:space="preserve"> </v>
          </cell>
          <cell r="D161" t="str">
            <v xml:space="preserve"> </v>
          </cell>
          <cell r="E161" t="str">
            <v/>
          </cell>
        </row>
        <row r="162">
          <cell r="C162" t="str">
            <v>(NO296)</v>
          </cell>
          <cell r="D162" t="str">
            <v>CONTEXT CRITERIOM</v>
          </cell>
          <cell r="E162" t="str">
            <v xml:space="preserve"> D -</v>
          </cell>
        </row>
        <row r="163">
          <cell r="C163" t="str">
            <v>NOWIC</v>
          </cell>
          <cell r="D163" t="str">
            <v>NO WIRELESS PHONE CHARGE</v>
          </cell>
          <cell r="E163" t="str">
            <v xml:space="preserve"> O O</v>
          </cell>
        </row>
        <row r="164">
          <cell r="C164" t="str">
            <v xml:space="preserve"> </v>
          </cell>
          <cell r="D164" t="str">
            <v xml:space="preserve"> </v>
          </cell>
          <cell r="E164" t="str">
            <v/>
          </cell>
        </row>
        <row r="165">
          <cell r="C165" t="str">
            <v>RVIAT</v>
          </cell>
          <cell r="D165" t="str">
            <v>AUTO DIMMING</v>
          </cell>
          <cell r="E165" t="str">
            <v xml:space="preserve"> S S</v>
          </cell>
        </row>
        <row r="166">
          <cell r="C166" t="str">
            <v xml:space="preserve"> </v>
          </cell>
          <cell r="D166" t="str">
            <v xml:space="preserve"> </v>
          </cell>
          <cell r="E166" t="str">
            <v/>
          </cell>
        </row>
        <row r="167">
          <cell r="C167" t="str">
            <v>NBRVX</v>
          </cell>
          <cell r="D167" t="str">
            <v>NON BODY COLOR OUT MIRROR</v>
          </cell>
          <cell r="E167" t="str">
            <v xml:space="preserve"> S S</v>
          </cell>
        </row>
        <row r="168">
          <cell r="C168" t="str">
            <v xml:space="preserve"> </v>
          </cell>
          <cell r="D168" t="str">
            <v xml:space="preserve"> </v>
          </cell>
          <cell r="E168" t="str">
            <v/>
          </cell>
        </row>
        <row r="169">
          <cell r="C169" t="str">
            <v>FWL1T</v>
          </cell>
          <cell r="D169" t="str">
            <v>POWERONE TOUCH DR+AS</v>
          </cell>
          <cell r="E169" t="str">
            <v xml:space="preserve"> S S</v>
          </cell>
        </row>
        <row r="170">
          <cell r="C170" t="str">
            <v xml:space="preserve"> </v>
          </cell>
          <cell r="D170" t="str">
            <v xml:space="preserve"> </v>
          </cell>
          <cell r="E170" t="str">
            <v/>
          </cell>
        </row>
        <row r="171">
          <cell r="C171" t="str">
            <v>RWL1T</v>
          </cell>
          <cell r="D171" t="str">
            <v>ONE TOUCH RR WINDOW LIFT</v>
          </cell>
          <cell r="E171" t="str">
            <v xml:space="preserve"> S S</v>
          </cell>
        </row>
        <row r="172">
          <cell r="C172" t="str">
            <v xml:space="preserve"> </v>
          </cell>
          <cell r="D172" t="str">
            <v xml:space="preserve"> </v>
          </cell>
          <cell r="E172" t="str">
            <v/>
          </cell>
        </row>
        <row r="173">
          <cell r="C173" t="str">
            <v>NOOSW</v>
          </cell>
          <cell r="D173" t="str">
            <v>NO OVERSPEED WARNING</v>
          </cell>
          <cell r="E173" t="str">
            <v xml:space="preserve"> S S</v>
          </cell>
        </row>
        <row r="174">
          <cell r="C174" t="str">
            <v xml:space="preserve"> </v>
          </cell>
          <cell r="D174" t="str">
            <v xml:space="preserve"> </v>
          </cell>
          <cell r="E174" t="str">
            <v/>
          </cell>
        </row>
        <row r="175">
          <cell r="C175" t="str">
            <v>REPKT</v>
          </cell>
          <cell r="D175" t="str">
            <v>REPAIR KIT</v>
          </cell>
          <cell r="E175" t="str">
            <v xml:space="preserve"> D D</v>
          </cell>
        </row>
        <row r="176">
          <cell r="C176" t="str">
            <v>PRIC0</v>
          </cell>
          <cell r="D176" t="str">
            <v>WITH PRICING</v>
          </cell>
          <cell r="E176" t="str">
            <v xml:space="preserve"> O O</v>
          </cell>
        </row>
        <row r="177">
          <cell r="C177" t="str">
            <v xml:space="preserve"> </v>
          </cell>
          <cell r="D177" t="str">
            <v xml:space="preserve"> </v>
          </cell>
          <cell r="E177" t="str">
            <v/>
          </cell>
        </row>
        <row r="178">
          <cell r="C178" t="str">
            <v>PCV0G</v>
          </cell>
          <cell r="D178" t="str">
            <v xml:space="preserve">PK NA448 SPADP </v>
          </cell>
          <cell r="E178" t="str">
            <v xml:space="preserve"> O O</v>
          </cell>
        </row>
        <row r="179">
          <cell r="C179" t="str">
            <v>NHTS0</v>
          </cell>
          <cell r="D179" t="str">
            <v>NO SEAT HEATER AND COOLER</v>
          </cell>
          <cell r="E179" t="str">
            <v xml:space="preserve"> D -</v>
          </cell>
        </row>
        <row r="180">
          <cell r="C180" t="str">
            <v xml:space="preserve"> </v>
          </cell>
          <cell r="D180" t="str">
            <v xml:space="preserve"> </v>
          </cell>
          <cell r="E180" t="str">
            <v/>
          </cell>
        </row>
        <row r="181">
          <cell r="C181" t="str">
            <v>PCU32</v>
          </cell>
          <cell r="D181" t="str">
            <v xml:space="preserve">PK TLGPW LUKP0 </v>
          </cell>
          <cell r="E181" t="str">
            <v xml:space="preserve"> O -</v>
          </cell>
        </row>
        <row r="182">
          <cell r="C182" t="str">
            <v>00ROU</v>
          </cell>
          <cell r="D182" t="str">
            <v>GEO COUNTRY ROMANIA</v>
          </cell>
          <cell r="E182" t="str">
            <v xml:space="preserve"> D D</v>
          </cell>
        </row>
        <row r="183">
          <cell r="C183" t="str">
            <v xml:space="preserve"> </v>
          </cell>
          <cell r="D183" t="str">
            <v xml:space="preserve"> </v>
          </cell>
          <cell r="E183" t="str">
            <v/>
          </cell>
        </row>
        <row r="184">
          <cell r="C184" t="str">
            <v>BRA03</v>
          </cell>
          <cell r="D184" t="str">
            <v>RENAULT BRAND</v>
          </cell>
          <cell r="E184" t="str">
            <v xml:space="preserve"> S S</v>
          </cell>
        </row>
        <row r="185">
          <cell r="C185" t="str">
            <v xml:space="preserve"> </v>
          </cell>
          <cell r="D185" t="str">
            <v xml:space="preserve"> </v>
          </cell>
          <cell r="E185" t="str">
            <v/>
          </cell>
        </row>
        <row r="186">
          <cell r="C186" t="str">
            <v>RRDUC</v>
          </cell>
          <cell r="D186" t="str">
            <v>WITH REAR AIR DUCT</v>
          </cell>
          <cell r="E186" t="str">
            <v xml:space="preserve"> S S</v>
          </cell>
        </row>
        <row r="187">
          <cell r="C187" t="str">
            <v xml:space="preserve"> </v>
          </cell>
          <cell r="D187" t="str">
            <v xml:space="preserve"> </v>
          </cell>
          <cell r="E187" t="str">
            <v/>
          </cell>
        </row>
        <row r="188">
          <cell r="C188" t="str">
            <v>AJSW2</v>
          </cell>
          <cell r="D188" t="str">
            <v>TILT+TELESCOPIC (MANUAL)</v>
          </cell>
          <cell r="E188" t="str">
            <v xml:space="preserve"> S S</v>
          </cell>
        </row>
        <row r="189">
          <cell r="C189" t="str">
            <v xml:space="preserve"> </v>
          </cell>
          <cell r="D189" t="str">
            <v xml:space="preserve"> </v>
          </cell>
          <cell r="E189" t="str">
            <v/>
          </cell>
        </row>
        <row r="190">
          <cell r="C190" t="str">
            <v>(NO365)</v>
          </cell>
          <cell r="D190" t="str">
            <v>CONTEXT CRITERIOM</v>
          </cell>
          <cell r="E190" t="str">
            <v xml:space="preserve"> S S</v>
          </cell>
        </row>
        <row r="191">
          <cell r="C191" t="str">
            <v xml:space="preserve"> </v>
          </cell>
          <cell r="D191" t="str">
            <v xml:space="preserve"> </v>
          </cell>
          <cell r="E191" t="str">
            <v/>
          </cell>
        </row>
        <row r="192">
          <cell r="C192" t="str">
            <v>HSTPL</v>
          </cell>
          <cell r="D192" t="str">
            <v>W HIGH MOUNTED STOP LAMP</v>
          </cell>
          <cell r="E192" t="str">
            <v xml:space="preserve"> S S</v>
          </cell>
        </row>
        <row r="193">
          <cell r="C193" t="str">
            <v xml:space="preserve"> </v>
          </cell>
          <cell r="D193" t="str">
            <v xml:space="preserve"> </v>
          </cell>
          <cell r="E193" t="str">
            <v/>
          </cell>
        </row>
        <row r="194">
          <cell r="C194" t="str">
            <v>SBR05</v>
          </cell>
          <cell r="D194" t="str">
            <v>DR+AS+RR SEAT BELT REMIND</v>
          </cell>
          <cell r="E194" t="str">
            <v xml:space="preserve"> S S</v>
          </cell>
        </row>
        <row r="195">
          <cell r="C195" t="str">
            <v xml:space="preserve"> </v>
          </cell>
          <cell r="D195" t="str">
            <v xml:space="preserve"> </v>
          </cell>
          <cell r="E195" t="str">
            <v/>
          </cell>
        </row>
        <row r="196">
          <cell r="C196" t="str">
            <v>RMSB3</v>
          </cell>
          <cell r="D196" t="str">
            <v>3-PT RR CENTER SEAT BELT</v>
          </cell>
          <cell r="E196" t="str">
            <v xml:space="preserve"> S S</v>
          </cell>
        </row>
        <row r="197">
          <cell r="C197" t="str">
            <v xml:space="preserve"> </v>
          </cell>
          <cell r="D197" t="str">
            <v xml:space="preserve"> </v>
          </cell>
          <cell r="E197" t="str">
            <v/>
          </cell>
        </row>
        <row r="198">
          <cell r="C198" t="str">
            <v>PCV32</v>
          </cell>
          <cell r="D198" t="str">
            <v xml:space="preserve">PK BSD02 RAEB2 OSEWA </v>
          </cell>
          <cell r="E198" t="str">
            <v xml:space="preserve"> O -</v>
          </cell>
        </row>
        <row r="199">
          <cell r="C199" t="str">
            <v>NA460</v>
          </cell>
          <cell r="D199" t="str">
            <v>IVI2 FULL AUD 6HP DAB</v>
          </cell>
          <cell r="E199" t="str">
            <v xml:space="preserve"> D D</v>
          </cell>
        </row>
        <row r="200">
          <cell r="C200" t="str">
            <v xml:space="preserve"> </v>
          </cell>
          <cell r="D200" t="str">
            <v xml:space="preserve"> </v>
          </cell>
          <cell r="E200" t="str">
            <v/>
          </cell>
        </row>
        <row r="201">
          <cell r="C201" t="str">
            <v>PCV94</v>
          </cell>
          <cell r="D201" t="str">
            <v xml:space="preserve">PK HTS02 HTSW0 HTWSN </v>
          </cell>
          <cell r="E201" t="str">
            <v xml:space="preserve"> O -</v>
          </cell>
        </row>
        <row r="202">
          <cell r="C202" t="str">
            <v xml:space="preserve"> </v>
          </cell>
          <cell r="D202" t="str">
            <v xml:space="preserve"> </v>
          </cell>
          <cell r="E202" t="str">
            <v xml:space="preserve"> S si S202427_S202437 </v>
          </cell>
        </row>
        <row r="203">
          <cell r="C203" t="str">
            <v>NOAWS</v>
          </cell>
          <cell r="D203" t="str">
            <v>NO ALL WHEELS STEERING</v>
          </cell>
          <cell r="E203" t="str">
            <v xml:space="preserve"> - si S202427_S202437 -</v>
          </cell>
        </row>
        <row r="204">
          <cell r="C204" t="str">
            <v xml:space="preserve"> </v>
          </cell>
          <cell r="D204" t="str">
            <v xml:space="preserve"> </v>
          </cell>
          <cell r="E204" t="str">
            <v xml:space="preserve"> D si S202438_S202519 </v>
          </cell>
        </row>
        <row r="205">
          <cell r="C205" t="str">
            <v xml:space="preserve"> </v>
          </cell>
          <cell r="D205" t="str">
            <v xml:space="preserve"> </v>
          </cell>
          <cell r="E205" t="str">
            <v/>
          </cell>
        </row>
        <row r="206">
          <cell r="C206" t="str">
            <v>RMLT2</v>
          </cell>
          <cell r="D206" t="str">
            <v>LED ROOM LIGHTING</v>
          </cell>
          <cell r="E206" t="str">
            <v xml:space="preserve"> S S</v>
          </cell>
        </row>
        <row r="207">
          <cell r="C207" t="str">
            <v xml:space="preserve"> </v>
          </cell>
          <cell r="D207" t="str">
            <v xml:space="preserve"> </v>
          </cell>
          <cell r="E207" t="str">
            <v/>
          </cell>
        </row>
        <row r="208">
          <cell r="C208" t="str">
            <v>ASOB5</v>
          </cell>
          <cell r="D208" t="str">
            <v>OUTLET1+2(DIFF NUM)+POWER</v>
          </cell>
          <cell r="E208" t="str">
            <v xml:space="preserve"> - S</v>
          </cell>
        </row>
        <row r="209">
          <cell r="C209" t="str">
            <v>ASOC5</v>
          </cell>
          <cell r="D209" t="str">
            <v>OUTLET FRONT+2ND+POWER</v>
          </cell>
          <cell r="E209" t="str">
            <v xml:space="preserve"> S -</v>
          </cell>
        </row>
        <row r="210">
          <cell r="C210" t="str">
            <v xml:space="preserve"> </v>
          </cell>
          <cell r="D210" t="str">
            <v xml:space="preserve"> </v>
          </cell>
          <cell r="E210" t="str">
            <v/>
          </cell>
        </row>
        <row r="211">
          <cell r="C211" t="str">
            <v>(SAN482)</v>
          </cell>
          <cell r="D211" t="str">
            <v>COMPLEMENTARY OBJECT</v>
          </cell>
          <cell r="E211" t="str">
            <v xml:space="preserve"> S S</v>
          </cell>
        </row>
        <row r="212">
          <cell r="C212" t="str">
            <v xml:space="preserve"> </v>
          </cell>
          <cell r="D212" t="str">
            <v xml:space="preserve"> </v>
          </cell>
          <cell r="E212" t="str">
            <v/>
          </cell>
        </row>
        <row r="213">
          <cell r="C213" t="str">
            <v>RIM35</v>
          </cell>
          <cell r="D213" t="str">
            <v>20 ALU DHN DESIGN 3</v>
          </cell>
          <cell r="E213" t="str">
            <v xml:space="preserve"> S -</v>
          </cell>
        </row>
        <row r="214">
          <cell r="C214" t="str">
            <v>RIM36</v>
          </cell>
          <cell r="D214" t="str">
            <v>20 ALU DHN ALPINE LINE PA</v>
          </cell>
          <cell r="E214" t="str">
            <v xml:space="preserve"> - S</v>
          </cell>
        </row>
        <row r="215">
          <cell r="C215" t="str">
            <v xml:space="preserve"> </v>
          </cell>
          <cell r="D215" t="str">
            <v xml:space="preserve"> </v>
          </cell>
          <cell r="E215" t="str">
            <v/>
          </cell>
        </row>
        <row r="216">
          <cell r="C216" t="str">
            <v>TLGPW</v>
          </cell>
          <cell r="D216" t="str">
            <v>AUTOCLOSE+PW OP/CL LUGGAG</v>
          </cell>
          <cell r="E216" t="str">
            <v xml:space="preserve"> * S</v>
          </cell>
        </row>
        <row r="217">
          <cell r="C217" t="str">
            <v>TYSUM</v>
          </cell>
          <cell r="D217" t="str">
            <v>SUMMER TIRE</v>
          </cell>
          <cell r="E217" t="str">
            <v xml:space="preserve"> D D</v>
          </cell>
        </row>
        <row r="218">
          <cell r="C218" t="str">
            <v xml:space="preserve"> </v>
          </cell>
          <cell r="D218" t="str">
            <v xml:space="preserve"> </v>
          </cell>
          <cell r="E218" t="str">
            <v/>
          </cell>
        </row>
        <row r="219">
          <cell r="C219" t="str">
            <v>ISOFI</v>
          </cell>
          <cell r="D219" t="str">
            <v>WITH ISO FIX + TETHER</v>
          </cell>
          <cell r="E219" t="str">
            <v xml:space="preserve"> S S</v>
          </cell>
        </row>
        <row r="220">
          <cell r="C220" t="str">
            <v xml:space="preserve"> </v>
          </cell>
          <cell r="D220" t="str">
            <v xml:space="preserve"> </v>
          </cell>
          <cell r="E220" t="str">
            <v/>
          </cell>
        </row>
        <row r="221">
          <cell r="C221" t="str">
            <v>NODWF</v>
          </cell>
          <cell r="D221" t="str">
            <v>NO DIESEL WATER FILTER</v>
          </cell>
          <cell r="E221" t="str">
            <v xml:space="preserve"> S S</v>
          </cell>
        </row>
        <row r="222">
          <cell r="C222" t="str">
            <v xml:space="preserve"> </v>
          </cell>
          <cell r="D222" t="str">
            <v xml:space="preserve"> </v>
          </cell>
          <cell r="E222" t="str">
            <v/>
          </cell>
        </row>
        <row r="223">
          <cell r="C223" t="str">
            <v>SLCCA</v>
          </cell>
          <cell r="D223" t="str">
            <v>CONSO W/STOR+SLID H.REST</v>
          </cell>
          <cell r="E223" t="str">
            <v xml:space="preserve"> S S</v>
          </cell>
        </row>
        <row r="224">
          <cell r="C224" t="str">
            <v xml:space="preserve"> </v>
          </cell>
          <cell r="D224" t="str">
            <v xml:space="preserve"> </v>
          </cell>
          <cell r="E224" t="str">
            <v/>
          </cell>
        </row>
        <row r="225">
          <cell r="C225" t="str">
            <v>KPL00</v>
          </cell>
          <cell r="D225" t="str">
            <v>KICKING PLATE TYPE 01</v>
          </cell>
          <cell r="E225" t="str">
            <v xml:space="preserve"> - S</v>
          </cell>
        </row>
        <row r="226">
          <cell r="C226" t="str">
            <v>NOKPL</v>
          </cell>
          <cell r="D226" t="str">
            <v>NO KICKING PLATE</v>
          </cell>
          <cell r="E226" t="str">
            <v xml:space="preserve"> S -</v>
          </cell>
        </row>
        <row r="227">
          <cell r="C227" t="str">
            <v xml:space="preserve"> </v>
          </cell>
          <cell r="D227" t="str">
            <v xml:space="preserve"> </v>
          </cell>
          <cell r="E227" t="str">
            <v/>
          </cell>
        </row>
        <row r="228">
          <cell r="C228" t="str">
            <v>PRALA</v>
          </cell>
          <cell r="D228" t="str">
            <v>PRE HARNESS ALARM</v>
          </cell>
          <cell r="E228" t="str">
            <v xml:space="preserve"> S S</v>
          </cell>
        </row>
        <row r="229">
          <cell r="C229" t="str">
            <v xml:space="preserve"> </v>
          </cell>
          <cell r="D229" t="str">
            <v xml:space="preserve"> </v>
          </cell>
          <cell r="E229" t="str">
            <v/>
          </cell>
        </row>
        <row r="230">
          <cell r="C230" t="str">
            <v>(SAN550)</v>
          </cell>
          <cell r="D230" t="str">
            <v>CONTEXT CRITERIOM</v>
          </cell>
          <cell r="E230" t="str">
            <v xml:space="preserve"> S S</v>
          </cell>
        </row>
        <row r="231">
          <cell r="C231" t="str">
            <v xml:space="preserve"> </v>
          </cell>
          <cell r="D231" t="str">
            <v xml:space="preserve"> </v>
          </cell>
          <cell r="E231" t="str">
            <v/>
          </cell>
        </row>
        <row r="232">
          <cell r="C232" t="str">
            <v>TL02A</v>
          </cell>
          <cell r="D232" t="str">
            <v>TECH REG : NORTH EAST EUR</v>
          </cell>
          <cell r="E232" t="str">
            <v xml:space="preserve"> S S</v>
          </cell>
        </row>
        <row r="233">
          <cell r="C233" t="str">
            <v xml:space="preserve"> </v>
          </cell>
          <cell r="D233" t="str">
            <v xml:space="preserve"> </v>
          </cell>
          <cell r="E233" t="str">
            <v/>
          </cell>
        </row>
        <row r="234">
          <cell r="C234" t="str">
            <v>BDPRO</v>
          </cell>
          <cell r="D234" t="str">
            <v>BRAKE DISC PROTECTOR</v>
          </cell>
          <cell r="E234" t="str">
            <v xml:space="preserve"> S S</v>
          </cell>
        </row>
        <row r="235">
          <cell r="C235" t="str">
            <v xml:space="preserve"> </v>
          </cell>
          <cell r="D235" t="str">
            <v xml:space="preserve"> </v>
          </cell>
          <cell r="E235" t="str">
            <v/>
          </cell>
        </row>
        <row r="236">
          <cell r="C236" t="str">
            <v>RVCHI</v>
          </cell>
          <cell r="D236" t="str">
            <v>WITH CHILDREN ROOM MIRROR</v>
          </cell>
          <cell r="E236" t="str">
            <v xml:space="preserve"> S S</v>
          </cell>
        </row>
        <row r="237">
          <cell r="C237" t="str">
            <v xml:space="preserve"> </v>
          </cell>
          <cell r="D237" t="str">
            <v xml:space="preserve"> </v>
          </cell>
          <cell r="E237" t="str">
            <v/>
          </cell>
        </row>
        <row r="238">
          <cell r="C238" t="str">
            <v>EPFLT</v>
          </cell>
          <cell r="D238" t="str">
            <v>W EXHAUST PARTICLES FILT</v>
          </cell>
          <cell r="E238" t="str">
            <v xml:space="preserve"> S S</v>
          </cell>
        </row>
        <row r="239">
          <cell r="C239" t="str">
            <v xml:space="preserve"> </v>
          </cell>
          <cell r="D239" t="str">
            <v xml:space="preserve"> </v>
          </cell>
          <cell r="E239" t="str">
            <v/>
          </cell>
        </row>
        <row r="240">
          <cell r="C240" t="str">
            <v>NOCPT</v>
          </cell>
          <cell r="D240" t="str">
            <v>WITHOUT VERSION COMPLEMEN</v>
          </cell>
          <cell r="E240" t="str">
            <v xml:space="preserve"> S S</v>
          </cell>
        </row>
        <row r="241">
          <cell r="C241" t="str">
            <v xml:space="preserve"> </v>
          </cell>
          <cell r="D241" t="str">
            <v xml:space="preserve"> </v>
          </cell>
          <cell r="E241" t="str">
            <v/>
          </cell>
        </row>
        <row r="242">
          <cell r="C242" t="str">
            <v>(VNOR)</v>
          </cell>
          <cell r="D242" t="str">
            <v>BASIC COMMERCIAL VERSION</v>
          </cell>
          <cell r="E242" t="str">
            <v xml:space="preserve"> S S</v>
          </cell>
        </row>
        <row r="243">
          <cell r="C243" t="str">
            <v xml:space="preserve"> </v>
          </cell>
          <cell r="D243" t="str">
            <v xml:space="preserve"> </v>
          </cell>
          <cell r="E243" t="str">
            <v/>
          </cell>
        </row>
        <row r="244">
          <cell r="C244" t="str">
            <v>ABCXL</v>
          </cell>
          <cell r="D244" t="str">
            <v>ASSIST AIRBAG CANCEL MANU</v>
          </cell>
          <cell r="E244" t="str">
            <v xml:space="preserve"> S S</v>
          </cell>
        </row>
        <row r="245">
          <cell r="C245" t="str">
            <v xml:space="preserve"> </v>
          </cell>
          <cell r="D245" t="str">
            <v xml:space="preserve"> </v>
          </cell>
          <cell r="E245" t="str">
            <v/>
          </cell>
        </row>
        <row r="246">
          <cell r="C246" t="str">
            <v>IPR03</v>
          </cell>
          <cell r="D246" t="str">
            <v>FRONT &amp; BODY SIDE IMPACT</v>
          </cell>
          <cell r="E246" t="str">
            <v xml:space="preserve"> S S</v>
          </cell>
        </row>
        <row r="247">
          <cell r="C247" t="str">
            <v xml:space="preserve"> </v>
          </cell>
          <cell r="D247" t="str">
            <v xml:space="preserve"> </v>
          </cell>
          <cell r="E247" t="str">
            <v/>
          </cell>
        </row>
        <row r="248">
          <cell r="C248" t="str">
            <v>SVMLT</v>
          </cell>
          <cell r="D248" t="str">
            <v>SUN VISOR + MIR WITH LIGH</v>
          </cell>
          <cell r="E248" t="str">
            <v xml:space="preserve"> S S</v>
          </cell>
        </row>
        <row r="249">
          <cell r="C249" t="str">
            <v xml:space="preserve"> </v>
          </cell>
          <cell r="D249" t="str">
            <v xml:space="preserve"> </v>
          </cell>
          <cell r="E249" t="str">
            <v/>
          </cell>
        </row>
        <row r="250">
          <cell r="C250" t="str">
            <v>NOCST</v>
          </cell>
          <cell r="D250" t="str">
            <v>NO COLD STARTING ASSISTAN</v>
          </cell>
          <cell r="E250" t="str">
            <v xml:space="preserve"> S S</v>
          </cell>
        </row>
        <row r="251">
          <cell r="C251" t="str">
            <v xml:space="preserve"> </v>
          </cell>
          <cell r="D251" t="str">
            <v xml:space="preserve"> </v>
          </cell>
          <cell r="E251" t="str">
            <v/>
          </cell>
        </row>
        <row r="252">
          <cell r="C252" t="str">
            <v>SANCML</v>
          </cell>
          <cell r="D252" t="str">
            <v>WO LIGHT ADAPTATION SVO</v>
          </cell>
          <cell r="E252" t="str">
            <v xml:space="preserve"> S S</v>
          </cell>
        </row>
        <row r="253">
          <cell r="C253" t="str">
            <v xml:space="preserve"> </v>
          </cell>
          <cell r="D253" t="str">
            <v xml:space="preserve"> </v>
          </cell>
          <cell r="E253" t="str">
            <v/>
          </cell>
        </row>
        <row r="254">
          <cell r="C254" t="str">
            <v>NOGAF</v>
          </cell>
          <cell r="D254" t="str">
            <v>NO GASOLINE ADD FILTER</v>
          </cell>
          <cell r="E254" t="str">
            <v xml:space="preserve"> S S</v>
          </cell>
        </row>
        <row r="255">
          <cell r="C255" t="str">
            <v xml:space="preserve"> </v>
          </cell>
          <cell r="D255" t="str">
            <v xml:space="preserve"> </v>
          </cell>
          <cell r="E255" t="str">
            <v/>
          </cell>
        </row>
        <row r="256">
          <cell r="C256" t="str">
            <v>TPRWR</v>
          </cell>
          <cell r="D256" t="str">
            <v>WITH PRE-WIRING</v>
          </cell>
          <cell r="E256" t="str">
            <v xml:space="preserve"> S S</v>
          </cell>
        </row>
        <row r="257">
          <cell r="C257" t="str">
            <v xml:space="preserve"> </v>
          </cell>
          <cell r="D257" t="str">
            <v xml:space="preserve"> </v>
          </cell>
          <cell r="E257" t="str">
            <v/>
          </cell>
        </row>
        <row r="258">
          <cell r="C258" t="str">
            <v>(NO888)</v>
          </cell>
          <cell r="D258" t="str">
            <v>COMPLEMENTARY OBJECT</v>
          </cell>
          <cell r="E258" t="str">
            <v xml:space="preserve"> S S</v>
          </cell>
        </row>
        <row r="259">
          <cell r="C259" t="str">
            <v xml:space="preserve"> </v>
          </cell>
          <cell r="D259" t="str">
            <v xml:space="preserve"> </v>
          </cell>
          <cell r="E259" t="str">
            <v/>
          </cell>
        </row>
        <row r="260">
          <cell r="C260" t="str">
            <v>(VSNOR)</v>
          </cell>
          <cell r="D260" t="str">
            <v>WO COMMERCIAL VERSION</v>
          </cell>
          <cell r="E260" t="str">
            <v xml:space="preserve"> S S</v>
          </cell>
        </row>
        <row r="261">
          <cell r="C261" t="str">
            <v xml:space="preserve"> </v>
          </cell>
          <cell r="D261" t="str">
            <v xml:space="preserve"> </v>
          </cell>
          <cell r="E261" t="str">
            <v/>
          </cell>
        </row>
        <row r="262">
          <cell r="C262" t="str">
            <v>AHTPA</v>
          </cell>
          <cell r="D262" t="str">
            <v>WITH ADD HEATER FOR PSGR</v>
          </cell>
          <cell r="E262" t="str">
            <v xml:space="preserve"> S S</v>
          </cell>
        </row>
        <row r="263">
          <cell r="C263" t="str">
            <v xml:space="preserve"> </v>
          </cell>
          <cell r="D263" t="str">
            <v xml:space="preserve"> </v>
          </cell>
          <cell r="E263" t="str">
            <v/>
          </cell>
        </row>
        <row r="264">
          <cell r="C264" t="str">
            <v>OSEWA</v>
          </cell>
          <cell r="D264" t="str">
            <v>CHILD+SPD+IMPACT+OSE WARN</v>
          </cell>
          <cell r="E264" t="str">
            <v xml:space="preserve"> * S</v>
          </cell>
        </row>
        <row r="265">
          <cell r="C265" t="str">
            <v>(NO920)</v>
          </cell>
          <cell r="D265" t="str">
            <v>COMPLEMENTARY OBJECT</v>
          </cell>
          <cell r="E265" t="str">
            <v xml:space="preserve"> S D</v>
          </cell>
        </row>
        <row r="266">
          <cell r="C266" t="str">
            <v xml:space="preserve"> </v>
          </cell>
          <cell r="D266" t="str">
            <v xml:space="preserve"> </v>
          </cell>
          <cell r="E266" t="str">
            <v/>
          </cell>
        </row>
        <row r="267">
          <cell r="C267" t="str">
            <v>MUCBR</v>
          </cell>
          <cell r="D267" t="str">
            <v>WITH MULTI COLLISON BRAKE</v>
          </cell>
          <cell r="E267" t="str">
            <v xml:space="preserve"> S S</v>
          </cell>
        </row>
        <row r="268">
          <cell r="C268" t="str">
            <v xml:space="preserve"> </v>
          </cell>
          <cell r="D268" t="str">
            <v xml:space="preserve"> </v>
          </cell>
          <cell r="E268" t="str">
            <v/>
          </cell>
        </row>
        <row r="269">
          <cell r="C269" t="str">
            <v>50K0A</v>
          </cell>
          <cell r="D269" t="str">
            <v>SECOND POWER 50 KW</v>
          </cell>
          <cell r="E269" t="str">
            <v xml:space="preserve"> S S</v>
          </cell>
        </row>
        <row r="270">
          <cell r="C270" t="str">
            <v xml:space="preserve"> </v>
          </cell>
          <cell r="D270" t="str">
            <v xml:space="preserve"> </v>
          </cell>
          <cell r="E270" t="str">
            <v/>
          </cell>
        </row>
        <row r="271">
          <cell r="C271" t="str">
            <v>405S</v>
          </cell>
          <cell r="D271" t="str">
            <v>405S INDEX</v>
          </cell>
          <cell r="E271" t="str">
            <v xml:space="preserve"> S S</v>
          </cell>
        </row>
        <row r="272">
          <cell r="C272" t="str">
            <v xml:space="preserve"> </v>
          </cell>
          <cell r="D272" t="str">
            <v xml:space="preserve"> </v>
          </cell>
          <cell r="E272" t="str">
            <v/>
          </cell>
        </row>
        <row r="273">
          <cell r="C273" t="str">
            <v>5DHS</v>
          </cell>
          <cell r="D273" t="str">
            <v>5DHS TYPE</v>
          </cell>
          <cell r="E273" t="str">
            <v xml:space="preserve"> S S</v>
          </cell>
        </row>
        <row r="274">
          <cell r="C274" t="str">
            <v xml:space="preserve"> </v>
          </cell>
          <cell r="D274" t="str">
            <v xml:space="preserve"> </v>
          </cell>
          <cell r="E274" t="str">
            <v/>
          </cell>
        </row>
        <row r="275">
          <cell r="C275" t="str">
            <v>1K70B</v>
          </cell>
          <cell r="D275" t="str">
            <v>1700WH BATTERY POWER</v>
          </cell>
          <cell r="E275" t="str">
            <v xml:space="preserve"> S S</v>
          </cell>
        </row>
        <row r="276">
          <cell r="C276" t="str">
            <v xml:space="preserve"> </v>
          </cell>
          <cell r="D276" t="str">
            <v xml:space="preserve"> </v>
          </cell>
          <cell r="E276" t="str">
            <v/>
          </cell>
        </row>
        <row r="277">
          <cell r="C277" t="str">
            <v>1500</v>
          </cell>
          <cell r="D277" t="str">
            <v>1500 BATTERY INDEX</v>
          </cell>
          <cell r="E277" t="str">
            <v xml:space="preserve"> S S</v>
          </cell>
        </row>
        <row r="278">
          <cell r="C278" t="str">
            <v xml:space="preserve"> </v>
          </cell>
          <cell r="D278" t="str">
            <v xml:space="preserve"> </v>
          </cell>
          <cell r="E278" t="str">
            <v/>
          </cell>
        </row>
        <row r="279">
          <cell r="C279" t="str">
            <v>BTAAG</v>
          </cell>
          <cell r="D279" t="str">
            <v>BTAAG BATTERY TYPE</v>
          </cell>
          <cell r="E279" t="str">
            <v xml:space="preserve"> S S</v>
          </cell>
        </row>
        <row r="280">
          <cell r="C280" t="str">
            <v xml:space="preserve"> </v>
          </cell>
          <cell r="D280" t="str">
            <v xml:space="preserve"> </v>
          </cell>
          <cell r="E280" t="str">
            <v/>
          </cell>
        </row>
        <row r="281">
          <cell r="C281" t="str">
            <v>(SAN989)</v>
          </cell>
          <cell r="D281" t="str">
            <v>CONTEXT CRITERIOM</v>
          </cell>
          <cell r="E281" t="str">
            <v xml:space="preserve"> S S</v>
          </cell>
        </row>
        <row r="282">
          <cell r="C282" t="str">
            <v xml:space="preserve"> </v>
          </cell>
          <cell r="D282" t="str">
            <v xml:space="preserve"> </v>
          </cell>
          <cell r="E282" t="str">
            <v/>
          </cell>
        </row>
        <row r="283">
          <cell r="C283" t="str">
            <v>DB1</v>
          </cell>
          <cell r="D283" t="str">
            <v>DB1 GEARBOX TYPE</v>
          </cell>
          <cell r="E283" t="str">
            <v xml:space="preserve"> S S</v>
          </cell>
        </row>
        <row r="284">
          <cell r="C284" t="str">
            <v xml:space="preserve"> </v>
          </cell>
          <cell r="D284" t="str">
            <v xml:space="preserve"> </v>
          </cell>
          <cell r="E284" t="str">
            <v/>
          </cell>
        </row>
        <row r="285">
          <cell r="C285" t="str">
            <v>601</v>
          </cell>
          <cell r="D285" t="str">
            <v>601  INDEX</v>
          </cell>
          <cell r="E285" t="str">
            <v xml:space="preserve"> S S</v>
          </cell>
        </row>
        <row r="286">
          <cell r="C286" t="str">
            <v xml:space="preserve"> </v>
          </cell>
          <cell r="D286" t="str">
            <v xml:space="preserve"> </v>
          </cell>
          <cell r="E286" t="str">
            <v/>
          </cell>
        </row>
        <row r="287">
          <cell r="C287" t="str">
            <v>HTS02</v>
          </cell>
          <cell r="D287" t="str">
            <v>DR+AS SEAT HEATER</v>
          </cell>
          <cell r="E287" t="str">
            <v xml:space="preserve"> * S</v>
          </cell>
        </row>
        <row r="288">
          <cell r="C288" t="str">
            <v>NOADR</v>
          </cell>
          <cell r="D288" t="str">
            <v>NO AUTONOMOUS DRIVING</v>
          </cell>
          <cell r="E288" t="str">
            <v xml:space="preserve"> S D</v>
          </cell>
        </row>
        <row r="289">
          <cell r="C289" t="str">
            <v xml:space="preserve"> </v>
          </cell>
          <cell r="D289" t="str">
            <v xml:space="preserve"> </v>
          </cell>
          <cell r="E289" t="str">
            <v/>
          </cell>
        </row>
        <row r="290">
          <cell r="C290" t="str">
            <v>LKA05</v>
          </cell>
          <cell r="D290" t="str">
            <v>EMERGENCY LK ONCOMING+LSS</v>
          </cell>
          <cell r="E290" t="str">
            <v xml:space="preserve"> S S</v>
          </cell>
        </row>
        <row r="291">
          <cell r="C291" t="str">
            <v xml:space="preserve"> </v>
          </cell>
          <cell r="D291" t="str">
            <v xml:space="preserve"> </v>
          </cell>
          <cell r="E291" t="str">
            <v/>
          </cell>
        </row>
        <row r="292">
          <cell r="C292" t="str">
            <v>NOBXL</v>
          </cell>
          <cell r="D292" t="str">
            <v>WITHOUT FAKE FLOOR</v>
          </cell>
          <cell r="E292" t="str">
            <v xml:space="preserve"> S S</v>
          </cell>
        </row>
        <row r="293">
          <cell r="C293" t="str">
            <v xml:space="preserve"> </v>
          </cell>
          <cell r="D293" t="str">
            <v xml:space="preserve"> </v>
          </cell>
          <cell r="E293" t="str">
            <v/>
          </cell>
        </row>
        <row r="294">
          <cell r="C294" t="str">
            <v>RLAM3</v>
          </cell>
          <cell r="D294" t="str">
            <v>SPECIAL LED REAR LAMP</v>
          </cell>
          <cell r="E294" t="str">
            <v xml:space="preserve"> S S</v>
          </cell>
        </row>
        <row r="295">
          <cell r="C295" t="str">
            <v xml:space="preserve"> </v>
          </cell>
          <cell r="D295" t="str">
            <v xml:space="preserve"> </v>
          </cell>
          <cell r="E295" t="str">
            <v/>
          </cell>
        </row>
        <row r="296">
          <cell r="C296" t="str">
            <v>PSFT0</v>
          </cell>
          <cell r="D296" t="str">
            <v>WITH PADDLE SHIFT LEVER</v>
          </cell>
          <cell r="E296" t="str">
            <v xml:space="preserve"> S S</v>
          </cell>
        </row>
        <row r="297">
          <cell r="C297" t="str">
            <v xml:space="preserve"> </v>
          </cell>
          <cell r="D297" t="str">
            <v xml:space="preserve"> </v>
          </cell>
          <cell r="E297" t="str">
            <v/>
          </cell>
        </row>
        <row r="298">
          <cell r="C298" t="str">
            <v>LUKP0</v>
          </cell>
          <cell r="D298" t="str">
            <v>W/ TRUNK KICK PLATE ALLOY</v>
          </cell>
          <cell r="E298" t="str">
            <v xml:space="preserve"> * S</v>
          </cell>
        </row>
        <row r="299">
          <cell r="C299" t="str">
            <v>(NOB64)</v>
          </cell>
          <cell r="D299" t="str">
            <v>CONTEXT CRITERIOM</v>
          </cell>
          <cell r="E299" t="str">
            <v xml:space="preserve"> D -</v>
          </cell>
        </row>
        <row r="300">
          <cell r="C300" t="str">
            <v xml:space="preserve"> </v>
          </cell>
          <cell r="D300" t="str">
            <v xml:space="preserve"> </v>
          </cell>
          <cell r="E300" t="str">
            <v/>
          </cell>
        </row>
        <row r="301">
          <cell r="C301" t="str">
            <v>NOEXL</v>
          </cell>
          <cell r="D301" t="str">
            <v>NO AUTO EXTENTION LIGHT</v>
          </cell>
          <cell r="E301" t="str">
            <v xml:space="preserve"> S S</v>
          </cell>
        </row>
        <row r="302">
          <cell r="C302" t="str">
            <v xml:space="preserve"> </v>
          </cell>
          <cell r="D302" t="str">
            <v xml:space="preserve"> </v>
          </cell>
          <cell r="E302" t="str">
            <v/>
          </cell>
        </row>
        <row r="303">
          <cell r="C303" t="str">
            <v>NODUP</v>
          </cell>
          <cell r="D303" t="str">
            <v>NO DUST PROTECTION</v>
          </cell>
          <cell r="E303" t="str">
            <v xml:space="preserve"> S S</v>
          </cell>
        </row>
        <row r="304">
          <cell r="C304" t="str">
            <v xml:space="preserve"> </v>
          </cell>
          <cell r="D304" t="str">
            <v xml:space="preserve"> </v>
          </cell>
          <cell r="E304" t="str">
            <v/>
          </cell>
        </row>
        <row r="305">
          <cell r="C305" t="str">
            <v>WAP00</v>
          </cell>
          <cell r="D305" t="str">
            <v>WITH WATER PROTECTION</v>
          </cell>
          <cell r="E305" t="str">
            <v xml:space="preserve"> S S</v>
          </cell>
        </row>
        <row r="306">
          <cell r="C306" t="str">
            <v xml:space="preserve"> </v>
          </cell>
          <cell r="D306" t="str">
            <v xml:space="preserve"> </v>
          </cell>
          <cell r="E306" t="str">
            <v/>
          </cell>
        </row>
        <row r="307">
          <cell r="C307" t="str">
            <v>NOCCH</v>
          </cell>
          <cell r="D307" t="str">
            <v>NO CLIMAT CONST HOT COUN</v>
          </cell>
          <cell r="E307" t="str">
            <v xml:space="preserve"> S S</v>
          </cell>
        </row>
        <row r="308">
          <cell r="C308" t="str">
            <v xml:space="preserve"> </v>
          </cell>
          <cell r="D308" t="str">
            <v xml:space="preserve"> </v>
          </cell>
          <cell r="E308" t="str">
            <v/>
          </cell>
        </row>
        <row r="309">
          <cell r="C309" t="str">
            <v>(SAND42)</v>
          </cell>
          <cell r="D309" t="str">
            <v>CONTEXT CRITERIOM</v>
          </cell>
          <cell r="E309" t="str">
            <v xml:space="preserve"> S S</v>
          </cell>
        </row>
        <row r="310">
          <cell r="C310" t="str">
            <v xml:space="preserve"> </v>
          </cell>
          <cell r="D310" t="str">
            <v xml:space="preserve"> </v>
          </cell>
          <cell r="E310" t="str">
            <v/>
          </cell>
        </row>
        <row r="311">
          <cell r="C311" t="str">
            <v>NOEMR</v>
          </cell>
          <cell r="D311" t="str">
            <v>WO EMISSION REDUCT SERV</v>
          </cell>
          <cell r="E311" t="str">
            <v xml:space="preserve"> S S</v>
          </cell>
        </row>
        <row r="312">
          <cell r="C312" t="str">
            <v xml:space="preserve"> </v>
          </cell>
          <cell r="D312" t="str">
            <v xml:space="preserve"> </v>
          </cell>
          <cell r="E312" t="str">
            <v/>
          </cell>
        </row>
        <row r="313">
          <cell r="C313" t="str">
            <v>AMLT0</v>
          </cell>
          <cell r="D313" t="str">
            <v>W/ INTERIOR ILLUMINATION1</v>
          </cell>
          <cell r="E313" t="str">
            <v xml:space="preserve"> S S</v>
          </cell>
        </row>
        <row r="314">
          <cell r="C314" t="str">
            <v xml:space="preserve"> </v>
          </cell>
          <cell r="D314" t="str">
            <v xml:space="preserve"> </v>
          </cell>
          <cell r="E314" t="str">
            <v/>
          </cell>
        </row>
        <row r="315">
          <cell r="C315" t="str">
            <v>DRL02</v>
          </cell>
          <cell r="D315" t="str">
            <v>DAYTIME RUN LIGHT (LED)</v>
          </cell>
          <cell r="E315" t="str">
            <v xml:space="preserve"> S S</v>
          </cell>
        </row>
        <row r="316">
          <cell r="C316" t="str">
            <v xml:space="preserve"> </v>
          </cell>
          <cell r="D316" t="str">
            <v xml:space="preserve"> </v>
          </cell>
          <cell r="E316" t="str">
            <v/>
          </cell>
        </row>
        <row r="317">
          <cell r="C317" t="str">
            <v>SUPMP</v>
          </cell>
          <cell r="D317" t="str">
            <v>SUPERIOR MAP</v>
          </cell>
          <cell r="E317" t="str">
            <v xml:space="preserve"> S S</v>
          </cell>
        </row>
        <row r="318">
          <cell r="C318" t="str">
            <v xml:space="preserve"> </v>
          </cell>
          <cell r="D318" t="str">
            <v xml:space="preserve"> </v>
          </cell>
          <cell r="E318" t="str">
            <v/>
          </cell>
        </row>
        <row r="319">
          <cell r="C319" t="str">
            <v>RCALL</v>
          </cell>
          <cell r="D319" t="str">
            <v>WITH EMERGENCY CALL</v>
          </cell>
          <cell r="E319" t="str">
            <v xml:space="preserve"> S S</v>
          </cell>
        </row>
        <row r="320">
          <cell r="C320" t="str">
            <v xml:space="preserve"> </v>
          </cell>
          <cell r="D320" t="str">
            <v xml:space="preserve"> </v>
          </cell>
          <cell r="E320" t="str">
            <v/>
          </cell>
        </row>
        <row r="321">
          <cell r="C321" t="str">
            <v>PURFR</v>
          </cell>
          <cell r="D321" t="str">
            <v>WITH PM FILTER</v>
          </cell>
          <cell r="E321" t="str">
            <v xml:space="preserve"> S S</v>
          </cell>
        </row>
        <row r="322">
          <cell r="C322" t="str">
            <v xml:space="preserve"> </v>
          </cell>
          <cell r="D322" t="str">
            <v xml:space="preserve"> </v>
          </cell>
          <cell r="E322" t="str">
            <v/>
          </cell>
        </row>
        <row r="323">
          <cell r="C323" t="str">
            <v>(SANE24)</v>
          </cell>
          <cell r="D323" t="str">
            <v>COMPLEMENTARY OBJECT</v>
          </cell>
          <cell r="E323" t="str">
            <v xml:space="preserve"> S S</v>
          </cell>
        </row>
        <row r="324">
          <cell r="C324" t="str">
            <v xml:space="preserve"> </v>
          </cell>
          <cell r="D324" t="str">
            <v xml:space="preserve"> </v>
          </cell>
          <cell r="E324" t="str">
            <v/>
          </cell>
        </row>
        <row r="325">
          <cell r="C325" t="str">
            <v>MET05</v>
          </cell>
          <cell r="D325" t="str">
            <v>FULL TFT(SPEED+TACHO+GAUG</v>
          </cell>
          <cell r="E325" t="str">
            <v xml:space="preserve"> S S</v>
          </cell>
        </row>
        <row r="326">
          <cell r="C326" t="str">
            <v xml:space="preserve"> </v>
          </cell>
          <cell r="D326" t="str">
            <v xml:space="preserve"> </v>
          </cell>
          <cell r="E326" t="str">
            <v/>
          </cell>
        </row>
        <row r="327">
          <cell r="C327" t="str">
            <v>BSD02</v>
          </cell>
          <cell r="D327" t="str">
            <v>BLIND SPOT INTERVENTION</v>
          </cell>
          <cell r="E327" t="str">
            <v xml:space="preserve"> * S</v>
          </cell>
        </row>
        <row r="328">
          <cell r="C328" t="str">
            <v>NOBSD</v>
          </cell>
          <cell r="D328" t="str">
            <v>W O BLIND SPOT DETECT</v>
          </cell>
          <cell r="E328" t="str">
            <v xml:space="preserve"> D -</v>
          </cell>
        </row>
        <row r="329">
          <cell r="C329" t="str">
            <v xml:space="preserve"> </v>
          </cell>
          <cell r="D329" t="str">
            <v xml:space="preserve"> </v>
          </cell>
          <cell r="E329" t="str">
            <v/>
          </cell>
        </row>
        <row r="330">
          <cell r="C330" t="str">
            <v>ECMD0</v>
          </cell>
          <cell r="D330" t="str">
            <v>WITH ECONOMIC DRIVING</v>
          </cell>
          <cell r="E330" t="str">
            <v xml:space="preserve"> S S</v>
          </cell>
        </row>
        <row r="331">
          <cell r="C331" t="str">
            <v xml:space="preserve"> </v>
          </cell>
          <cell r="D331" t="str">
            <v xml:space="preserve"> </v>
          </cell>
          <cell r="E331" t="str">
            <v/>
          </cell>
        </row>
        <row r="332">
          <cell r="C332" t="str">
            <v>NRCAR</v>
          </cell>
          <cell r="D332" t="str">
            <v>NO BODY CROSSMEMBER</v>
          </cell>
          <cell r="E332" t="str">
            <v xml:space="preserve"> S S</v>
          </cell>
        </row>
        <row r="333">
          <cell r="C333" t="str">
            <v xml:space="preserve"> </v>
          </cell>
          <cell r="D333" t="str">
            <v xml:space="preserve"> </v>
          </cell>
          <cell r="E333" t="str">
            <v/>
          </cell>
        </row>
        <row r="334">
          <cell r="C334" t="str">
            <v>NOM2C</v>
          </cell>
          <cell r="D334" t="str">
            <v>NO MODE 2 CABLE</v>
          </cell>
          <cell r="E334" t="str">
            <v xml:space="preserve"> S S</v>
          </cell>
        </row>
        <row r="335">
          <cell r="C335" t="str">
            <v xml:space="preserve"> </v>
          </cell>
          <cell r="D335" t="str">
            <v xml:space="preserve"> </v>
          </cell>
          <cell r="E335" t="str">
            <v/>
          </cell>
        </row>
        <row r="336">
          <cell r="C336" t="str">
            <v>AIVCT</v>
          </cell>
          <cell r="D336" t="str">
            <v>ALLIANCE IN VEHICLE CONNE</v>
          </cell>
          <cell r="E336" t="str">
            <v xml:space="preserve"> S S</v>
          </cell>
        </row>
        <row r="337">
          <cell r="C337" t="str">
            <v xml:space="preserve"> </v>
          </cell>
          <cell r="D337" t="str">
            <v xml:space="preserve"> </v>
          </cell>
          <cell r="E337" t="str">
            <v/>
          </cell>
        </row>
        <row r="338">
          <cell r="C338" t="str">
            <v>GSI00</v>
          </cell>
          <cell r="D338" t="str">
            <v>WITH GEAR SHIFT INDICATOR</v>
          </cell>
          <cell r="E338" t="str">
            <v xml:space="preserve"> S S</v>
          </cell>
        </row>
        <row r="339">
          <cell r="C339" t="str">
            <v xml:space="preserve"> </v>
          </cell>
          <cell r="D339" t="str">
            <v xml:space="preserve"> </v>
          </cell>
          <cell r="E339" t="str">
            <v/>
          </cell>
        </row>
        <row r="340">
          <cell r="C340" t="str">
            <v>PTRRK</v>
          </cell>
          <cell r="D340" t="str">
            <v>MAIN COLOR: BLUE ALPINE 2</v>
          </cell>
          <cell r="E340" t="str">
            <v xml:space="preserve"> - O</v>
          </cell>
        </row>
        <row r="341">
          <cell r="C341" t="str">
            <v>TPGNE</v>
          </cell>
          <cell r="D341" t="str">
            <v>MAIN COLOR: NOIR ETOILE</v>
          </cell>
          <cell r="E341" t="str">
            <v xml:space="preserve"> O O</v>
          </cell>
        </row>
        <row r="342">
          <cell r="C342" t="str">
            <v>TPKQG</v>
          </cell>
          <cell r="D342" t="str">
            <v>MAIN COLOR:GREY SCHISTE</v>
          </cell>
          <cell r="E342" t="str">
            <v xml:space="preserve"> O O</v>
          </cell>
        </row>
        <row r="343">
          <cell r="C343" t="str">
            <v>TPNNP</v>
          </cell>
          <cell r="D343" t="str">
            <v>MAIN COLOR:RED FLAMME</v>
          </cell>
          <cell r="E343" t="str">
            <v xml:space="preserve"> O O</v>
          </cell>
        </row>
        <row r="344">
          <cell r="C344" t="str">
            <v>TPQPB</v>
          </cell>
          <cell r="D344" t="str">
            <v>MAIN COLOR: WHITE NACRE M</v>
          </cell>
          <cell r="E344" t="str">
            <v xml:space="preserve"> O O</v>
          </cell>
        </row>
        <row r="345">
          <cell r="C345" t="str">
            <v xml:space="preserve"> </v>
          </cell>
          <cell r="D345" t="str">
            <v xml:space="preserve"> </v>
          </cell>
          <cell r="E345" t="str">
            <v/>
          </cell>
        </row>
        <row r="346">
          <cell r="C346" t="str">
            <v>TPRRK</v>
          </cell>
          <cell r="D346" t="str">
            <v xml:space="preserve"> </v>
          </cell>
          <cell r="E346" t="str">
            <v xml:space="preserve"> - O</v>
          </cell>
        </row>
        <row r="347">
          <cell r="C347" t="str">
            <v>TSGNE</v>
          </cell>
          <cell r="D347" t="str">
            <v>SECOND COL : NOIR ETOILE</v>
          </cell>
          <cell r="E347" t="str">
            <v xml:space="preserve"> O O</v>
          </cell>
        </row>
        <row r="348">
          <cell r="C348" t="str">
            <v>TSKQG</v>
          </cell>
          <cell r="D348" t="str">
            <v>SECOND COL:GREY SCHISTE</v>
          </cell>
          <cell r="E348" t="str">
            <v xml:space="preserve"> O O</v>
          </cell>
        </row>
        <row r="349">
          <cell r="C349" t="str">
            <v>TSNNP</v>
          </cell>
          <cell r="D349" t="str">
            <v>SECOND COL: RED FLAME</v>
          </cell>
          <cell r="E349" t="str">
            <v xml:space="preserve"> O O</v>
          </cell>
        </row>
        <row r="350">
          <cell r="C350" t="str">
            <v>TSQPB</v>
          </cell>
          <cell r="D350" t="str">
            <v>SECOND COL:WHITE NACRE MA</v>
          </cell>
          <cell r="E350" t="str">
            <v xml:space="preserve"> O O</v>
          </cell>
        </row>
        <row r="351">
          <cell r="C351" t="str">
            <v xml:space="preserve"> </v>
          </cell>
          <cell r="D351" t="str">
            <v xml:space="preserve"> </v>
          </cell>
          <cell r="E351" t="str">
            <v/>
          </cell>
        </row>
        <row r="352">
          <cell r="C352" t="str">
            <v>1BCOL</v>
          </cell>
          <cell r="D352" t="str">
            <v>ONE COLOR</v>
          </cell>
          <cell r="E352" t="str">
            <v xml:space="preserve"> D D</v>
          </cell>
        </row>
        <row r="353">
          <cell r="C353" t="str">
            <v>2BCOL</v>
          </cell>
          <cell r="D353" t="str">
            <v>TWO COLORS</v>
          </cell>
          <cell r="E353" t="str">
            <v xml:space="preserve"> O O</v>
          </cell>
        </row>
        <row r="354">
          <cell r="C354" t="str">
            <v xml:space="preserve"> </v>
          </cell>
          <cell r="D354" t="str">
            <v xml:space="preserve"> </v>
          </cell>
          <cell r="E354" t="str">
            <v/>
          </cell>
        </row>
        <row r="355">
          <cell r="C355" t="str">
            <v>ITP15</v>
          </cell>
          <cell r="D355" t="str">
            <v>FR+RR SENSOR+FKP</v>
          </cell>
          <cell r="E355" t="str">
            <v xml:space="preserve"> S D</v>
          </cell>
        </row>
        <row r="356">
          <cell r="C356" t="str">
            <v>RAEB2</v>
          </cell>
          <cell r="D356" t="str">
            <v>CTA + REAR AEB PEDESTRIAN</v>
          </cell>
          <cell r="E356" t="str">
            <v xml:space="preserve"> * S</v>
          </cell>
        </row>
        <row r="357">
          <cell r="C357" t="str">
            <v xml:space="preserve"> </v>
          </cell>
          <cell r="D357" t="str">
            <v xml:space="preserve"> </v>
          </cell>
          <cell r="E357" t="str">
            <v/>
          </cell>
        </row>
        <row r="358">
          <cell r="C358" t="str">
            <v>MDMOD</v>
          </cell>
          <cell r="D358" t="str">
            <v>W/ MULTIPLE DRIVING MODE</v>
          </cell>
          <cell r="E358" t="str">
            <v xml:space="preserve"> S S</v>
          </cell>
        </row>
        <row r="359">
          <cell r="C359" t="str">
            <v xml:space="preserve"> </v>
          </cell>
          <cell r="D359" t="str">
            <v xml:space="preserve"> </v>
          </cell>
          <cell r="E359" t="str">
            <v/>
          </cell>
        </row>
        <row r="360">
          <cell r="C360" t="str">
            <v>NOPIG</v>
          </cell>
          <cell r="D360" t="str">
            <v>BASE</v>
          </cell>
          <cell r="E360" t="str">
            <v xml:space="preserve"> S S</v>
          </cell>
        </row>
        <row r="361">
          <cell r="C361" t="str">
            <v xml:space="preserve"> </v>
          </cell>
          <cell r="D361" t="str">
            <v xml:space="preserve"> </v>
          </cell>
          <cell r="E361" t="str">
            <v/>
          </cell>
        </row>
        <row r="362">
          <cell r="C362" t="str">
            <v>HTWSN</v>
          </cell>
          <cell r="D362" t="str">
            <v>W/ FR WINDSCREEN HEATER 1</v>
          </cell>
          <cell r="E362" t="str">
            <v xml:space="preserve"> * *</v>
          </cell>
        </row>
        <row r="363">
          <cell r="C363" t="str">
            <v>NHTSW</v>
          </cell>
          <cell r="D363" t="str">
            <v>NO STEERING WHEEL HEATER</v>
          </cell>
          <cell r="E363" t="str">
            <v xml:space="preserve"> D D</v>
          </cell>
        </row>
        <row r="364">
          <cell r="C364" t="str">
            <v xml:space="preserve"> </v>
          </cell>
          <cell r="D364" t="str">
            <v xml:space="preserve"> </v>
          </cell>
          <cell r="E364" t="str">
            <v/>
          </cell>
        </row>
        <row r="365">
          <cell r="C365" t="str">
            <v>DDAWA</v>
          </cell>
          <cell r="D365" t="str">
            <v>W/ DR ATTENT+DROWSINESS W</v>
          </cell>
          <cell r="E365" t="str">
            <v xml:space="preserve"> S S</v>
          </cell>
        </row>
        <row r="366">
          <cell r="C366" t="str">
            <v xml:space="preserve"> </v>
          </cell>
          <cell r="D366" t="str">
            <v xml:space="preserve"> </v>
          </cell>
          <cell r="E366" t="str">
            <v/>
          </cell>
        </row>
        <row r="367">
          <cell r="C367" t="str">
            <v>SPADP</v>
          </cell>
          <cell r="D367" t="str">
            <v>SPEAKER SPECIFIC ADAPT</v>
          </cell>
          <cell r="E367" t="str">
            <v xml:space="preserve"> * *</v>
          </cell>
        </row>
        <row r="368">
          <cell r="C368" t="str">
            <v>NOHUD</v>
          </cell>
          <cell r="D368" t="str">
            <v>NO HEAD UP DISPLAY</v>
          </cell>
          <cell r="E368" t="str">
            <v xml:space="preserve"> S D</v>
          </cell>
        </row>
        <row r="369">
          <cell r="C369" t="str">
            <v xml:space="preserve"> </v>
          </cell>
          <cell r="D369" t="str">
            <v xml:space="preserve"> </v>
          </cell>
          <cell r="E369" t="str">
            <v/>
          </cell>
        </row>
        <row r="370">
          <cell r="C370" t="str">
            <v>NA448</v>
          </cell>
          <cell r="D370" t="str">
            <v>IVI2 FULL PREM DAB</v>
          </cell>
          <cell r="E370" t="str">
            <v xml:space="preserve"> * *</v>
          </cell>
        </row>
        <row r="371">
          <cell r="C371" t="str">
            <v>WICH0</v>
          </cell>
          <cell r="D371" t="str">
            <v>WIRELESS PHONE CHARGE(FR)</v>
          </cell>
          <cell r="E371" t="str">
            <v xml:space="preserve"> D D</v>
          </cell>
        </row>
        <row r="372">
          <cell r="C372" t="str">
            <v xml:space="preserve"> </v>
          </cell>
          <cell r="D372" t="str">
            <v xml:space="preserve"> </v>
          </cell>
          <cell r="E372" t="str">
            <v/>
          </cell>
        </row>
        <row r="373">
          <cell r="C373" t="str">
            <v>CEVM2</v>
          </cell>
          <cell r="D373" t="str">
            <v>VD24</v>
          </cell>
          <cell r="E373" t="str">
            <v xml:space="preserve"> - si S202427_S202441 - si S202427_S202441</v>
          </cell>
        </row>
        <row r="374">
          <cell r="C374" t="str">
            <v>HTSW0</v>
          </cell>
          <cell r="D374" t="str">
            <v>W/ STEERING WHEEL HEATER</v>
          </cell>
          <cell r="E374" t="str">
            <v xml:space="preserve"> * *</v>
          </cell>
        </row>
        <row r="375">
          <cell r="C375" t="str">
            <v>(SANF78)</v>
          </cell>
          <cell r="D375" t="str">
            <v>COMPLEMENTARY OBJECT</v>
          </cell>
          <cell r="E375" t="str">
            <v xml:space="preserve"> D si S202442_S202519 D si S202442_S202519</v>
          </cell>
        </row>
        <row r="376">
          <cell r="C376" t="str">
            <v xml:space="preserve"> </v>
          </cell>
          <cell r="D376" t="str">
            <v xml:space="preserve"> </v>
          </cell>
          <cell r="E376" t="str">
            <v xml:space="preserve"> S si S202427_S202441 S si S202427_S202441</v>
          </cell>
        </row>
        <row r="377">
          <cell r="C377" t="str">
            <v xml:space="preserve"> </v>
          </cell>
          <cell r="D377" t="str">
            <v xml:space="preserve"> </v>
          </cell>
          <cell r="E377" t="str">
            <v/>
          </cell>
        </row>
        <row r="378">
          <cell r="C378" t="str">
            <v>SMIS2</v>
          </cell>
          <cell r="D378" t="str">
            <v>INTEL SPEED ASSIST GSR2</v>
          </cell>
          <cell r="E378" t="str">
            <v xml:space="preserve"> S S</v>
          </cell>
        </row>
        <row r="379">
          <cell r="C379" t="str">
            <v xml:space="preserve"> </v>
          </cell>
          <cell r="D379" t="str">
            <v xml:space="preserve"> </v>
          </cell>
          <cell r="E379" t="str">
            <v/>
          </cell>
        </row>
        <row r="380">
          <cell r="C380" t="str">
            <v>SWALBO</v>
          </cell>
          <cell r="D380" t="str">
            <v>WITHOUT WALL-BOX</v>
          </cell>
          <cell r="E380" t="str">
            <v xml:space="preserve"> S S</v>
          </cell>
        </row>
        <row r="381">
          <cell r="C381" t="str">
            <v xml:space="preserve"> </v>
          </cell>
          <cell r="D381" t="str">
            <v xml:space="preserve"> </v>
          </cell>
          <cell r="E381" t="str">
            <v/>
          </cell>
        </row>
        <row r="382">
          <cell r="C382" t="str">
            <v>FCOWA</v>
          </cell>
          <cell r="D382" t="str">
            <v>FORWARD COLLISION WARNING</v>
          </cell>
          <cell r="E382" t="str">
            <v xml:space="preserve"> S S</v>
          </cell>
        </row>
        <row r="383">
          <cell r="C383" t="str">
            <v xml:space="preserve"> </v>
          </cell>
          <cell r="D383" t="str">
            <v xml:space="preserve"> </v>
          </cell>
          <cell r="E383" t="str">
            <v/>
          </cell>
        </row>
        <row r="384">
          <cell r="C384" t="str">
            <v>C1AH2</v>
          </cell>
          <cell r="D384" t="str">
            <v>C1AHS EVOLUTION SWEET 400</v>
          </cell>
          <cell r="E384" t="str">
            <v xml:space="preserve"> S S</v>
          </cell>
        </row>
        <row r="385">
          <cell r="C385" t="str">
            <v xml:space="preserve"> </v>
          </cell>
          <cell r="D385" t="str">
            <v xml:space="preserve"> </v>
          </cell>
          <cell r="E385" t="str">
            <v/>
          </cell>
        </row>
        <row r="386">
          <cell r="C386" t="str">
            <v>(NOF90)</v>
          </cell>
          <cell r="D386" t="str">
            <v>COMPLEMENTARY OBJECT</v>
          </cell>
          <cell r="E386" t="str">
            <v xml:space="preserve"> S S</v>
          </cell>
        </row>
        <row r="387">
          <cell r="C387" t="str">
            <v xml:space="preserve"> </v>
          </cell>
          <cell r="D387" t="str">
            <v xml:space="preserve"> </v>
          </cell>
          <cell r="E387" t="str">
            <v/>
          </cell>
        </row>
        <row r="388">
          <cell r="C388" t="str">
            <v>VSPTA</v>
          </cell>
          <cell r="D388" t="str">
            <v>VEHICLE SOUND PEDESTRIANS</v>
          </cell>
          <cell r="E388" t="str">
            <v xml:space="preserve"> S S</v>
          </cell>
        </row>
        <row r="389">
          <cell r="C389" t="str">
            <v xml:space="preserve"> </v>
          </cell>
          <cell r="D389" t="str">
            <v xml:space="preserve"> </v>
          </cell>
          <cell r="E389" t="str">
            <v/>
          </cell>
        </row>
        <row r="390">
          <cell r="C390" t="str">
            <v>1234Y</v>
          </cell>
          <cell r="D390" t="str">
            <v>GAS TYPE 1234YF</v>
          </cell>
          <cell r="E390" t="str">
            <v xml:space="preserve"> S S</v>
          </cell>
        </row>
        <row r="391">
          <cell r="C391" t="str">
            <v xml:space="preserve"> </v>
          </cell>
          <cell r="D391" t="str">
            <v xml:space="preserve"> </v>
          </cell>
          <cell r="E391" t="str">
            <v/>
          </cell>
        </row>
        <row r="392">
          <cell r="C392" t="str">
            <v>NOLIE</v>
          </cell>
          <cell r="D392" t="str">
            <v>WO ESPRIT ALPINE PACK</v>
          </cell>
          <cell r="E392" t="str">
            <v xml:space="preserve"> S -</v>
          </cell>
        </row>
        <row r="393">
          <cell r="C393" t="str">
            <v>PRALLE</v>
          </cell>
          <cell r="D393" t="str">
            <v>ESPRIT ALPINE PACK</v>
          </cell>
          <cell r="E393" t="str">
            <v xml:space="preserve"> - S</v>
          </cell>
        </row>
        <row r="394">
          <cell r="C394" t="str">
            <v xml:space="preserve"> </v>
          </cell>
          <cell r="D394" t="str">
            <v xml:space="preserve"> </v>
          </cell>
          <cell r="E394" t="str">
            <v/>
          </cell>
        </row>
        <row r="395">
          <cell r="C395" t="str">
            <v>NOLII</v>
          </cell>
          <cell r="D395" t="str">
            <v>WO ESPRIT ALPINE PACK</v>
          </cell>
          <cell r="E395" t="str">
            <v xml:space="preserve"> S -</v>
          </cell>
        </row>
        <row r="396">
          <cell r="C396" t="str">
            <v>PRALLI</v>
          </cell>
          <cell r="D396" t="str">
            <v>ESPRIT ALPINE PACK</v>
          </cell>
          <cell r="E396" t="str">
            <v xml:space="preserve"> - S</v>
          </cell>
        </row>
        <row r="397">
          <cell r="C397" t="str">
            <v xml:space="preserve"> </v>
          </cell>
          <cell r="D397" t="str">
            <v xml:space="preserve"> </v>
          </cell>
          <cell r="E397" t="str">
            <v/>
          </cell>
        </row>
        <row r="398">
          <cell r="C398" t="str">
            <v>NOWFI</v>
          </cell>
          <cell r="D398" t="str">
            <v>NO WI-FI HOT SPOT</v>
          </cell>
          <cell r="E398" t="str">
            <v xml:space="preserve"> S S</v>
          </cell>
        </row>
        <row r="399">
          <cell r="C399" t="str">
            <v xml:space="preserve"> </v>
          </cell>
          <cell r="D399" t="str">
            <v xml:space="preserve"> </v>
          </cell>
          <cell r="E399" t="str">
            <v/>
          </cell>
        </row>
        <row r="400">
          <cell r="C400" t="str">
            <v>AEBA4</v>
          </cell>
          <cell r="D400" t="str">
            <v>FEB CITY PED+CYC+MOB+JASS</v>
          </cell>
          <cell r="E400" t="str">
            <v xml:space="preserve"> S S</v>
          </cell>
        </row>
        <row r="401">
          <cell r="C401" t="str">
            <v xml:space="preserve"> </v>
          </cell>
          <cell r="D401" t="str">
            <v xml:space="preserve"> </v>
          </cell>
          <cell r="E401" t="str">
            <v/>
          </cell>
        </row>
        <row r="402">
          <cell r="C402" t="str">
            <v>ARS00</v>
          </cell>
          <cell r="D402" t="str">
            <v>W/ ACTIVE RADIATR SHUTTER</v>
          </cell>
          <cell r="E402" t="str">
            <v xml:space="preserve"> S S</v>
          </cell>
        </row>
        <row r="403">
          <cell r="C403" t="str">
            <v xml:space="preserve"> </v>
          </cell>
          <cell r="D403" t="str">
            <v xml:space="preserve"> </v>
          </cell>
          <cell r="E403" t="str">
            <v/>
          </cell>
        </row>
        <row r="404">
          <cell r="C404" t="str">
            <v>ADISC</v>
          </cell>
          <cell r="D404" t="str">
            <v>ADAS DISCONNECT</v>
          </cell>
          <cell r="E404" t="str">
            <v xml:space="preserve"> S S</v>
          </cell>
        </row>
        <row r="405">
          <cell r="C405" t="str">
            <v xml:space="preserve"> </v>
          </cell>
          <cell r="D405" t="str">
            <v xml:space="preserve"> </v>
          </cell>
          <cell r="E405" t="str">
            <v/>
          </cell>
        </row>
        <row r="406">
          <cell r="C406" t="str">
            <v>(NOG66)</v>
          </cell>
          <cell r="D406" t="str">
            <v>CRITERE DE CONTEXTE</v>
          </cell>
          <cell r="E406" t="str">
            <v xml:space="preserve"> S S</v>
          </cell>
        </row>
        <row r="407">
          <cell r="C407" t="str">
            <v xml:space="preserve"> </v>
          </cell>
          <cell r="D407" t="str">
            <v xml:space="preserve"> </v>
          </cell>
          <cell r="E407" t="str">
            <v/>
          </cell>
        </row>
        <row r="408">
          <cell r="C408" t="str">
            <v>PRAHL</v>
          </cell>
          <cell r="D408" t="str">
            <v>HIGH BEAM ASSIST</v>
          </cell>
          <cell r="E408" t="str">
            <v xml:space="preserve"> S S</v>
          </cell>
        </row>
        <row r="409">
          <cell r="C409" t="str">
            <v xml:space="preserve"> </v>
          </cell>
          <cell r="D409" t="str">
            <v xml:space="preserve"> </v>
          </cell>
          <cell r="E409" t="str">
            <v/>
          </cell>
        </row>
        <row r="410">
          <cell r="C410" t="str">
            <v>FSE07</v>
          </cell>
          <cell r="D410" t="str">
            <v>6WP+MSG / 6WP</v>
          </cell>
          <cell r="E410" t="str">
            <v xml:space="preserve"> - O</v>
          </cell>
        </row>
        <row r="411">
          <cell r="C411" t="str">
            <v>RRCAM</v>
          </cell>
          <cell r="D411" t="str">
            <v>REAR CAMERA</v>
          </cell>
          <cell r="E411" t="str">
            <v xml:space="preserve"> S D</v>
          </cell>
        </row>
        <row r="412">
          <cell r="C412" t="str">
            <v xml:space="preserve"> </v>
          </cell>
          <cell r="D412" t="str">
            <v xml:space="preserve"> </v>
          </cell>
          <cell r="E412" t="str">
            <v/>
          </cell>
        </row>
        <row r="413">
          <cell r="C413" t="str">
            <v>NORCT</v>
          </cell>
          <cell r="D413" t="str">
            <v>NO BACKW COLLISION PREVEN</v>
          </cell>
          <cell r="E413" t="str">
            <v xml:space="preserve"> D -</v>
          </cell>
        </row>
        <row r="414">
          <cell r="C414" t="str">
            <v>HUDIS</v>
          </cell>
          <cell r="D414" t="str">
            <v>WITH HEAD UP DISPLAY</v>
          </cell>
          <cell r="E414" t="str">
            <v xml:space="preserve"> - O</v>
          </cell>
        </row>
        <row r="415">
          <cell r="C415" t="str">
            <v xml:space="preserve"> </v>
          </cell>
          <cell r="D415" t="str">
            <v xml:space="preserve"> </v>
          </cell>
          <cell r="E415" t="str">
            <v/>
          </cell>
        </row>
        <row r="416">
          <cell r="C416" t="str">
            <v>DTRNI</v>
          </cell>
          <cell r="D416" t="str">
            <v>WITH DYNAMIC TURN INDICAT</v>
          </cell>
          <cell r="E416" t="str">
            <v xml:space="preserve"> S S</v>
          </cell>
        </row>
        <row r="417">
          <cell r="C417" t="str">
            <v xml:space="preserve"> </v>
          </cell>
          <cell r="D417" t="str">
            <v xml:space="preserve"> </v>
          </cell>
          <cell r="E417" t="str">
            <v/>
          </cell>
        </row>
        <row r="418">
          <cell r="C418" t="str">
            <v>(NOH02)</v>
          </cell>
          <cell r="D418" t="str">
            <v>COMPLEMENTARY OBJECT</v>
          </cell>
          <cell r="E418" t="str">
            <v xml:space="preserve"> D D</v>
          </cell>
        </row>
        <row r="419">
          <cell r="C419" t="str">
            <v>PCU16</v>
          </cell>
          <cell r="D419" t="str">
            <v>PK ADB00 ADR00 SADC0..</v>
          </cell>
          <cell r="E419" t="str">
            <v xml:space="preserve"> - O</v>
          </cell>
        </row>
        <row r="420">
          <cell r="C420" t="str">
            <v xml:space="preserve"> </v>
          </cell>
          <cell r="D420" t="str">
            <v xml:space="preserve"> </v>
          </cell>
          <cell r="E420" t="str">
            <v/>
          </cell>
        </row>
        <row r="421">
          <cell r="C421" t="str">
            <v>NOEVH</v>
          </cell>
          <cell r="D421" t="str">
            <v>HYBRID LEVEL NO EVOLUTION</v>
          </cell>
          <cell r="E421" t="str">
            <v xml:space="preserve"> S S</v>
          </cell>
        </row>
        <row r="422">
          <cell r="C422" t="str">
            <v xml:space="preserve"> </v>
          </cell>
          <cell r="D422" t="str">
            <v xml:space="preserve"> </v>
          </cell>
          <cell r="E422" t="str">
            <v/>
          </cell>
        </row>
        <row r="423">
          <cell r="C423" t="str">
            <v>(NOH06)</v>
          </cell>
          <cell r="D423" t="str">
            <v>COMPLEMENTARY OBJECT</v>
          </cell>
          <cell r="E423" t="str">
            <v xml:space="preserve"> S S</v>
          </cell>
        </row>
        <row r="424">
          <cell r="C424" t="str">
            <v xml:space="preserve"> </v>
          </cell>
          <cell r="D424" t="str">
            <v xml:space="preserve"> </v>
          </cell>
          <cell r="E424" t="str">
            <v/>
          </cell>
        </row>
        <row r="425">
          <cell r="C425" t="str">
            <v>NOTDL</v>
          </cell>
          <cell r="D425" t="str">
            <v>NO TELEMATIC REMOTE CTRL</v>
          </cell>
          <cell r="E425" t="str">
            <v xml:space="preserve"> S S</v>
          </cell>
        </row>
        <row r="426">
          <cell r="C426" t="str">
            <v xml:space="preserve"> </v>
          </cell>
          <cell r="D426" t="str">
            <v xml:space="preserve"> </v>
          </cell>
          <cell r="E426" t="str">
            <v/>
          </cell>
        </row>
        <row r="427">
          <cell r="C427" t="str">
            <v>(NOTEH)</v>
          </cell>
          <cell r="D427" t="str">
            <v>NO TECHNICAL EVOLUTION H</v>
          </cell>
          <cell r="E427" t="str">
            <v xml:space="preserve"> D si S202442_S202519 D si S202442_S202519</v>
          </cell>
        </row>
        <row r="428">
          <cell r="C428" t="str">
            <v xml:space="preserve"> </v>
          </cell>
          <cell r="D428" t="str">
            <v xml:space="preserve"> </v>
          </cell>
          <cell r="E428" t="str">
            <v xml:space="preserve"> S si S202427_S202441 S si S202427_S202441</v>
          </cell>
        </row>
        <row r="429">
          <cell r="C429" t="str">
            <v>TCHH0</v>
          </cell>
          <cell r="D429" t="str">
            <v>RR MURET (VD24)</v>
          </cell>
          <cell r="E429" t="str">
            <v xml:space="preserve"> - si S202427_S202441 - si S202427_S202441</v>
          </cell>
        </row>
        <row r="430">
          <cell r="C430" t="str">
            <v>PCU64</v>
          </cell>
          <cell r="D430" t="str">
            <v>PK AVCAM ITP17 RVX12..</v>
          </cell>
          <cell r="E430" t="str">
            <v xml:space="preserve"> - O</v>
          </cell>
        </row>
        <row r="431">
          <cell r="C431" t="str">
            <v xml:space="preserve"> </v>
          </cell>
          <cell r="D431" t="str">
            <v xml:space="preserve"> </v>
          </cell>
          <cell r="E431" t="str">
            <v/>
          </cell>
        </row>
        <row r="432">
          <cell r="C432" t="str">
            <v>NOARD</v>
          </cell>
          <cell r="D432" t="str">
            <v>NO AUGMENTED REALITY DISP</v>
          </cell>
          <cell r="E432" t="str">
            <v xml:space="preserve"> S S</v>
          </cell>
        </row>
        <row r="433">
          <cell r="C433" t="str">
            <v xml:space="preserve"> </v>
          </cell>
          <cell r="D433" t="str">
            <v xml:space="preserve"> </v>
          </cell>
          <cell r="E433" t="str">
            <v/>
          </cell>
        </row>
        <row r="434">
          <cell r="C434" t="str">
            <v>PRAIS</v>
          </cell>
          <cell r="D434" t="str">
            <v>ALCOHOL INTERLOCK PRDEVIC</v>
          </cell>
          <cell r="E434" t="str">
            <v xml:space="preserve"> S S</v>
          </cell>
        </row>
        <row r="435">
          <cell r="C435" t="str">
            <v xml:space="preserve"> </v>
          </cell>
          <cell r="D435" t="str">
            <v xml:space="preserve"> </v>
          </cell>
          <cell r="E435" t="str">
            <v/>
          </cell>
        </row>
        <row r="436">
          <cell r="C436" t="str">
            <v>(NOH42)</v>
          </cell>
          <cell r="D436" t="str">
            <v>COMPLEMENTARY OBJECT</v>
          </cell>
          <cell r="E436" t="str">
            <v xml:space="preserve"> S S</v>
          </cell>
        </row>
        <row r="437">
          <cell r="C437" t="str">
            <v xml:space="preserve"> </v>
          </cell>
          <cell r="D437" t="str">
            <v xml:space="preserve"> </v>
          </cell>
          <cell r="E437" t="str">
            <v/>
          </cell>
        </row>
        <row r="438">
          <cell r="C438" t="str">
            <v>NOADD</v>
          </cell>
          <cell r="D438" t="str">
            <v>NO ADAPTATIVE DRIVING</v>
          </cell>
          <cell r="E438" t="str">
            <v xml:space="preserve"> S D</v>
          </cell>
        </row>
        <row r="439">
          <cell r="C439" t="str">
            <v>RVX12</v>
          </cell>
          <cell r="D439" t="str">
            <v>EL ADJ/ATFOLD/HEAT/MEMO</v>
          </cell>
          <cell r="E439" t="str">
            <v xml:space="preserve"> - *</v>
          </cell>
        </row>
        <row r="440">
          <cell r="C440" t="str">
            <v xml:space="preserve"> </v>
          </cell>
          <cell r="D440" t="str">
            <v xml:space="preserve"> </v>
          </cell>
          <cell r="E440" t="str">
            <v/>
          </cell>
        </row>
        <row r="441">
          <cell r="C441" t="str">
            <v>EGSRB</v>
          </cell>
          <cell r="D441" t="str">
            <v>GSR2 EVOLUTION JULY 2024</v>
          </cell>
          <cell r="E441" t="str">
            <v xml:space="preserve"> S S</v>
          </cell>
        </row>
        <row r="442">
          <cell r="C442" t="str">
            <v xml:space="preserve"> </v>
          </cell>
          <cell r="D442" t="str">
            <v xml:space="preserve"> </v>
          </cell>
          <cell r="E442" t="str">
            <v/>
          </cell>
        </row>
        <row r="443">
          <cell r="C443" t="str">
            <v>(NOH88)</v>
          </cell>
          <cell r="D443" t="str">
            <v>COMPLEMENTARY OBJECT</v>
          </cell>
          <cell r="E443" t="str">
            <v xml:space="preserve"> S S</v>
          </cell>
        </row>
        <row r="444">
          <cell r="C444" t="str">
            <v xml:space="preserve"> </v>
          </cell>
          <cell r="D444" t="str">
            <v xml:space="preserve"> </v>
          </cell>
          <cell r="E444" t="str">
            <v/>
          </cell>
        </row>
        <row r="445">
          <cell r="C445" t="str">
            <v>NOTPO</v>
          </cell>
          <cell r="D445" t="str">
            <v>NO THIRD POWER</v>
          </cell>
          <cell r="E445" t="str">
            <v xml:space="preserve"> S S</v>
          </cell>
        </row>
        <row r="446">
          <cell r="C446" t="str">
            <v xml:space="preserve"> </v>
          </cell>
          <cell r="D446" t="str">
            <v xml:space="preserve"> </v>
          </cell>
          <cell r="E446" t="str">
            <v/>
          </cell>
        </row>
        <row r="447">
          <cell r="C447" t="str">
            <v>NOTIY</v>
          </cell>
          <cell r="D447" t="str">
            <v>NO THIRD ENGINE INDEX</v>
          </cell>
          <cell r="E447" t="str">
            <v xml:space="preserve"> S S</v>
          </cell>
        </row>
        <row r="448">
          <cell r="C448" t="str">
            <v xml:space="preserve"> </v>
          </cell>
          <cell r="D448" t="str">
            <v xml:space="preserve"> </v>
          </cell>
          <cell r="E448" t="str">
            <v/>
          </cell>
        </row>
        <row r="449">
          <cell r="C449" t="str">
            <v>NOTTY</v>
          </cell>
          <cell r="D449" t="str">
            <v>NO THIRD ENGINE TYPE</v>
          </cell>
          <cell r="E449" t="str">
            <v xml:space="preserve"> S S</v>
          </cell>
        </row>
        <row r="450">
          <cell r="C450" t="str">
            <v xml:space="preserve"> </v>
          </cell>
          <cell r="D450" t="str">
            <v xml:space="preserve"> </v>
          </cell>
          <cell r="E450" t="str">
            <v/>
          </cell>
        </row>
        <row r="451">
          <cell r="C451" t="str">
            <v>ADB00</v>
          </cell>
          <cell r="D451" t="str">
            <v>LED+ADAPTIVE DRIVING BEAM</v>
          </cell>
          <cell r="E451" t="str">
            <v xml:space="preserve"> - *</v>
          </cell>
        </row>
        <row r="452">
          <cell r="C452" t="str">
            <v xml:space="preserve"> </v>
          </cell>
          <cell r="D452" t="str">
            <v xml:space="preserve"> </v>
          </cell>
          <cell r="E452" t="str">
            <v/>
          </cell>
        </row>
        <row r="453">
          <cell r="C453" t="str">
            <v xml:space="preserve"> </v>
          </cell>
          <cell r="D453" t="str">
            <v xml:space="preserve"> </v>
          </cell>
          <cell r="E453" t="str">
            <v/>
          </cell>
        </row>
        <row r="454">
          <cell r="C454" t="str">
            <v>GIL00</v>
          </cell>
          <cell r="D454" t="str">
            <v>WITH GROUND ILLUMINATION</v>
          </cell>
          <cell r="E454" t="str">
            <v xml:space="preserve"> - *</v>
          </cell>
        </row>
        <row r="455">
          <cell r="C455" t="str">
            <v xml:space="preserve"> </v>
          </cell>
          <cell r="D455" t="str">
            <v xml:space="preserve"> </v>
          </cell>
          <cell r="E455" t="str">
            <v/>
          </cell>
        </row>
        <row r="456">
          <cell r="C456" t="str">
            <v xml:space="preserve"> </v>
          </cell>
          <cell r="D456" t="str">
            <v xml:space="preserve"> </v>
          </cell>
          <cell r="E456" t="str">
            <v/>
          </cell>
        </row>
        <row r="457">
          <cell r="C457" t="str">
            <v xml:space="preserve"> </v>
          </cell>
          <cell r="D457" t="str">
            <v xml:space="preserve"> </v>
          </cell>
          <cell r="E457" t="str">
            <v/>
          </cell>
        </row>
        <row r="458">
          <cell r="C458" t="str">
            <v xml:space="preserve"> </v>
          </cell>
          <cell r="D458" t="str">
            <v xml:space="preserve"> </v>
          </cell>
          <cell r="E458" t="str">
            <v/>
          </cell>
        </row>
        <row r="459">
          <cell r="C459" t="str">
            <v xml:space="preserve"> </v>
          </cell>
          <cell r="D459" t="str">
            <v xml:space="preserve"> </v>
          </cell>
          <cell r="E459" t="str">
            <v/>
          </cell>
        </row>
        <row r="460">
          <cell r="C460" t="str">
            <v>ADR00</v>
          </cell>
          <cell r="D460" t="str">
            <v>AD1 EVO ST2(ACC S&amp;G/LC+ST</v>
          </cell>
          <cell r="E460" t="str">
            <v xml:space="preserve"> - *</v>
          </cell>
        </row>
        <row r="461">
          <cell r="C461" t="str">
            <v xml:space="preserve"> </v>
          </cell>
          <cell r="D461" t="str">
            <v xml:space="preserve"> </v>
          </cell>
          <cell r="E461" t="str">
            <v/>
          </cell>
        </row>
        <row r="462">
          <cell r="C462" t="str">
            <v xml:space="preserve"> </v>
          </cell>
          <cell r="D462" t="str">
            <v xml:space="preserve"> </v>
          </cell>
          <cell r="E462" t="str">
            <v/>
          </cell>
        </row>
        <row r="463">
          <cell r="C463" t="str">
            <v>ITP17</v>
          </cell>
          <cell r="D463" t="str">
            <v>FR+RR SENSORS+IPA+FKP</v>
          </cell>
          <cell r="E463" t="str">
            <v xml:space="preserve"> - *</v>
          </cell>
        </row>
        <row r="464">
          <cell r="C464" t="str">
            <v xml:space="preserve"> </v>
          </cell>
          <cell r="D464" t="str">
            <v xml:space="preserve"> </v>
          </cell>
          <cell r="E464" t="str">
            <v/>
          </cell>
        </row>
        <row r="465">
          <cell r="C465" t="str">
            <v>AVCAM</v>
          </cell>
          <cell r="D465" t="str">
            <v>AROUND VIEW MONITOR</v>
          </cell>
          <cell r="E465" t="str">
            <v xml:space="preserve"> - *</v>
          </cell>
        </row>
        <row r="466">
          <cell r="C466" t="str">
            <v xml:space="preserve"> </v>
          </cell>
          <cell r="D466" t="str">
            <v xml:space="preserve"> </v>
          </cell>
          <cell r="E466" t="str">
            <v/>
          </cell>
        </row>
        <row r="467">
          <cell r="C467" t="str">
            <v xml:space="preserve"> </v>
          </cell>
          <cell r="D467" t="str">
            <v xml:space="preserve"> </v>
          </cell>
          <cell r="E467" t="str">
            <v/>
          </cell>
        </row>
        <row r="468">
          <cell r="C468" t="str">
            <v xml:space="preserve"> </v>
          </cell>
          <cell r="D468" t="str">
            <v xml:space="preserve"> </v>
          </cell>
          <cell r="E468" t="str">
            <v/>
          </cell>
        </row>
        <row r="469">
          <cell r="C469" t="str">
            <v xml:space="preserve"> </v>
          </cell>
          <cell r="D469" t="str">
            <v xml:space="preserve"> </v>
          </cell>
          <cell r="E469" t="str">
            <v/>
          </cell>
        </row>
        <row r="470">
          <cell r="C470" t="str">
            <v xml:space="preserve"> </v>
          </cell>
          <cell r="D470" t="str">
            <v xml:space="preserve"> </v>
          </cell>
          <cell r="E470" t="str">
            <v/>
          </cell>
        </row>
        <row r="471">
          <cell r="C471" t="str">
            <v>SADC0</v>
          </cell>
          <cell r="D471" t="str">
            <v>ADAPT DRIVING TRAFF COND</v>
          </cell>
          <cell r="E471" t="str">
            <v xml:space="preserve"> - *</v>
          </cell>
        </row>
      </sheetData>
      <sheetData sheetId="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heet1"/>
    </sheetNames>
    <sheetDataSet>
      <sheetData sheetId="0">
        <row r="8">
          <cell r="C8" t="str">
            <v>004</v>
          </cell>
          <cell r="D8" t="str">
            <v>Mnemo</v>
          </cell>
          <cell r="E8"/>
        </row>
        <row r="9">
          <cell r="C9" t="str">
            <v>970</v>
          </cell>
          <cell r="D9" t="str">
            <v>MARKETING VERSION</v>
          </cell>
          <cell r="E9"/>
        </row>
        <row r="10">
          <cell r="C10" t="str">
            <v>Status</v>
          </cell>
          <cell r="D10" t="str">
            <v>Status</v>
          </cell>
          <cell r="E10"/>
        </row>
        <row r="11">
          <cell r="C11" t="str">
            <v>App No</v>
          </cell>
          <cell r="D11" t="str">
            <v>App No</v>
          </cell>
          <cell r="E11"/>
        </row>
        <row r="12">
          <cell r="C12" t="str">
            <v>CodeVT</v>
          </cell>
          <cell r="D12" t="str">
            <v>CodeVT</v>
          </cell>
          <cell r="E12"/>
        </row>
        <row r="13">
          <cell r="C13" t="str">
            <v>App Code</v>
          </cell>
          <cell r="D13" t="str">
            <v>App Code</v>
          </cell>
          <cell r="E13"/>
        </row>
        <row r="14">
          <cell r="C14" t="str">
            <v>001</v>
          </cell>
          <cell r="D14" t="str">
            <v>001</v>
          </cell>
          <cell r="E14"/>
        </row>
        <row r="15">
          <cell r="C15" t="str">
            <v>002</v>
          </cell>
          <cell r="D15" t="str">
            <v>TYPE</v>
          </cell>
          <cell r="E15"/>
        </row>
        <row r="16">
          <cell r="C16" t="str">
            <v>007</v>
          </cell>
          <cell r="D16" t="str">
            <v>FAMILY</v>
          </cell>
          <cell r="E16"/>
        </row>
        <row r="17">
          <cell r="C17" t="str">
            <v>008</v>
          </cell>
          <cell r="D17" t="str">
            <v>TYPE OF VEHICLE</v>
          </cell>
          <cell r="E17"/>
        </row>
        <row r="18">
          <cell r="C18" t="str">
            <v>013</v>
          </cell>
          <cell r="D18" t="str">
            <v>GRADE LEVEL</v>
          </cell>
          <cell r="E18"/>
        </row>
        <row r="19">
          <cell r="C19" t="str">
            <v>018</v>
          </cell>
          <cell r="D19" t="str">
            <v>ENGINE LEVEL MOTORIZATION</v>
          </cell>
          <cell r="E19"/>
        </row>
        <row r="20">
          <cell r="C20" t="str">
            <v>019</v>
          </cell>
          <cell r="D20" t="str">
            <v>FUEL</v>
          </cell>
          <cell r="E20"/>
        </row>
        <row r="21">
          <cell r="C21" t="str">
            <v>026</v>
          </cell>
          <cell r="D21" t="str">
            <v>ROUTING SHEETS COUNTRY</v>
          </cell>
          <cell r="E21"/>
        </row>
        <row r="22">
          <cell r="C22" t="str">
            <v>027</v>
          </cell>
          <cell r="D22" t="str">
            <v>DRIVER SIDE</v>
          </cell>
          <cell r="E22"/>
        </row>
        <row r="23">
          <cell r="C23" t="str">
            <v>036</v>
          </cell>
          <cell r="D23" t="str">
            <v>WHEEL DRIVE TYPE</v>
          </cell>
          <cell r="E23"/>
        </row>
        <row r="24">
          <cell r="C24" t="str">
            <v>120</v>
          </cell>
          <cell r="D24" t="str">
            <v>VEHICLE CONVERSION</v>
          </cell>
          <cell r="E24"/>
        </row>
        <row r="25">
          <cell r="C25" t="str">
            <v>301</v>
          </cell>
          <cell r="D25" t="str">
            <v>ROAD SEVERITY</v>
          </cell>
          <cell r="E25"/>
        </row>
        <row r="26">
          <cell r="C26" t="str">
            <v>427</v>
          </cell>
          <cell r="D26" t="str">
            <v>GEARBOX TYPE/NUMBER OF GEARS</v>
          </cell>
          <cell r="E26"/>
        </row>
        <row r="27">
          <cell r="C27" t="str">
            <v>513</v>
          </cell>
          <cell r="D27" t="str">
            <v>PRODUCT ENVELOPE</v>
          </cell>
          <cell r="E27"/>
        </row>
        <row r="28">
          <cell r="C28" t="str">
            <v>517</v>
          </cell>
          <cell r="D28" t="str">
            <v>APPROVAL TYPE</v>
          </cell>
          <cell r="E28"/>
        </row>
        <row r="29">
          <cell r="C29" t="str">
            <v>613</v>
          </cell>
          <cell r="D29" t="str">
            <v xml:space="preserve">CUSTOMIZED VERSION </v>
          </cell>
          <cell r="E29"/>
        </row>
        <row r="30">
          <cell r="C30" t="str">
            <v>801</v>
          </cell>
          <cell r="D30" t="str">
            <v>EMISSION CONTROL STANDARD</v>
          </cell>
          <cell r="E30"/>
        </row>
        <row r="31">
          <cell r="C31" t="str">
            <v>900</v>
          </cell>
          <cell r="D31" t="str">
            <v>DOCUMENTARY PERIOD</v>
          </cell>
          <cell r="E31"/>
        </row>
        <row r="32">
          <cell r="C32" t="str">
            <v>901</v>
          </cell>
          <cell r="D32" t="str">
            <v>DOCUMENTARY PHASE</v>
          </cell>
          <cell r="E32"/>
        </row>
        <row r="33">
          <cell r="C33" t="str">
            <v>913</v>
          </cell>
          <cell r="D33" t="str">
            <v>LIMITED EDITION ADDITIONAL DEFIN</v>
          </cell>
          <cell r="E33"/>
        </row>
        <row r="34">
          <cell r="C34" t="str">
            <v>956</v>
          </cell>
          <cell r="D34" t="str">
            <v>HYBRID LEVEL</v>
          </cell>
          <cell r="E34"/>
        </row>
        <row r="35">
          <cell r="C35" t="str">
            <v>971</v>
          </cell>
          <cell r="D35" t="str">
            <v>INVARIANT PROCESS SHEET MODEL</v>
          </cell>
          <cell r="E35"/>
        </row>
        <row r="36">
          <cell r="C36" t="str">
            <v>972</v>
          </cell>
          <cell r="D36" t="str">
            <v>BATTERY LEVEL TRACTION</v>
          </cell>
          <cell r="E36"/>
        </row>
        <row r="37">
          <cell r="C37" t="str">
            <v>999</v>
          </cell>
          <cell r="D37" t="str">
            <v>TYPE OF MAIN ENGINE</v>
          </cell>
          <cell r="E37"/>
        </row>
        <row r="38">
          <cell r="C38" t="str">
            <v>Ind</v>
          </cell>
          <cell r="D38" t="str">
            <v>Ind</v>
          </cell>
          <cell r="E38"/>
        </row>
        <row r="39">
          <cell r="C39" t="str">
            <v>_Vmill</v>
          </cell>
          <cell r="D39" t="str">
            <v>_Vmill</v>
          </cell>
          <cell r="E39"/>
        </row>
        <row r="40">
          <cell r="C40" t="str">
            <v>CodeVTmergee</v>
          </cell>
          <cell r="D40" t="str">
            <v>CodeVTmergee</v>
          </cell>
          <cell r="E40"/>
        </row>
        <row r="41">
          <cell r="C41" t="str">
            <v>FGE</v>
          </cell>
          <cell r="D41" t="str">
            <v>statut_IndiceFGE</v>
          </cell>
          <cell r="E41"/>
        </row>
        <row r="42">
          <cell r="C42" t="str">
            <v>TCS</v>
          </cell>
          <cell r="D42" t="str">
            <v>statut_IndiceTCS</v>
          </cell>
          <cell r="E42"/>
        </row>
        <row r="43">
          <cell r="C43" t="str">
            <v>TCS_TS</v>
          </cell>
          <cell r="D43" t="str">
            <v>statut_IndiceTCS_TS</v>
          </cell>
          <cell r="E43"/>
        </row>
        <row r="44">
          <cell r="C44" t="str">
            <v>802</v>
          </cell>
          <cell r="D44" t="str">
            <v>ENGINE CAPACITY</v>
          </cell>
          <cell r="E44"/>
        </row>
        <row r="45">
          <cell r="C45" t="str">
            <v>803</v>
          </cell>
          <cell r="D45" t="str">
            <v>POWER IN DIN HP / KW</v>
          </cell>
          <cell r="E45"/>
        </row>
        <row r="46">
          <cell r="C46" t="str">
            <v>Start / End</v>
          </cell>
          <cell r="D46" t="str">
            <v>Start / End</v>
          </cell>
          <cell r="E46"/>
        </row>
        <row r="47">
          <cell r="C47" t="str">
            <v>Z1</v>
          </cell>
          <cell r="D47" t="str">
            <v>ADDITIONAL PROP. Z1</v>
          </cell>
          <cell r="E47"/>
        </row>
        <row r="48">
          <cell r="C48" t="str">
            <v>Z2</v>
          </cell>
          <cell r="D48" t="str">
            <v>ADDITIONAL PROP. Z2</v>
          </cell>
          <cell r="E48"/>
        </row>
        <row r="49">
          <cell r="C49" t="str">
            <v>Z3</v>
          </cell>
          <cell r="D49" t="str">
            <v>ADDITIONAL PROP. Z3</v>
          </cell>
          <cell r="E49"/>
        </row>
        <row r="50">
          <cell r="C50" t="str">
            <v>Z4</v>
          </cell>
          <cell r="D50" t="str">
            <v>ADDITIONAL PROP. Z4</v>
          </cell>
          <cell r="E50"/>
        </row>
        <row r="51">
          <cell r="C51" t="str">
            <v xml:space="preserve"> </v>
          </cell>
          <cell r="D51" t="str">
            <v xml:space="preserve"> </v>
          </cell>
        </row>
        <row r="52">
          <cell r="C52" t="str">
            <v>TEMP</v>
          </cell>
          <cell r="D52" t="str">
            <v>MILD CLIMATE</v>
          </cell>
          <cell r="E52" t="str">
            <v xml:space="preserve"> S S   S S</v>
          </cell>
        </row>
        <row r="53">
          <cell r="C53" t="str">
            <v xml:space="preserve"> </v>
          </cell>
          <cell r="D53" t="str">
            <v xml:space="preserve"> </v>
          </cell>
          <cell r="E53" t="str">
            <v xml:space="preserve">  </v>
          </cell>
        </row>
        <row r="54">
          <cell r="C54" t="str">
            <v>BEMBK</v>
          </cell>
          <cell r="D54" t="str">
            <v>BOOSTER EMERGENCY BRAKING</v>
          </cell>
          <cell r="E54" t="str">
            <v xml:space="preserve"> S S   S S</v>
          </cell>
        </row>
        <row r="55">
          <cell r="C55" t="str">
            <v xml:space="preserve"> </v>
          </cell>
          <cell r="D55" t="str">
            <v xml:space="preserve"> </v>
          </cell>
          <cell r="E55" t="str">
            <v xml:space="preserve">  </v>
          </cell>
        </row>
        <row r="56">
          <cell r="C56" t="str">
            <v>ACC02</v>
          </cell>
          <cell r="D56" t="str">
            <v>INTELLIGENT CRUISECONTROL</v>
          </cell>
          <cell r="E56" t="str">
            <v xml:space="preserve"> S S   S S</v>
          </cell>
        </row>
        <row r="57">
          <cell r="C57" t="str">
            <v xml:space="preserve"> </v>
          </cell>
          <cell r="D57" t="str">
            <v xml:space="preserve"> </v>
          </cell>
          <cell r="E57" t="str">
            <v xml:space="preserve">  </v>
          </cell>
        </row>
        <row r="58">
          <cell r="C58" t="str">
            <v>00ABS</v>
          </cell>
          <cell r="D58" t="str">
            <v>ANTI-LOCK BRAKING SYSTEM</v>
          </cell>
          <cell r="E58" t="str">
            <v xml:space="preserve"> S S   S S</v>
          </cell>
        </row>
        <row r="59">
          <cell r="C59" t="str">
            <v xml:space="preserve"> </v>
          </cell>
          <cell r="D59" t="str">
            <v xml:space="preserve"> </v>
          </cell>
          <cell r="E59" t="str">
            <v xml:space="preserve">  </v>
          </cell>
        </row>
        <row r="60">
          <cell r="C60" t="str">
            <v>NORFR</v>
          </cell>
          <cell r="D60" t="str">
            <v>NO ROOF RAIL</v>
          </cell>
          <cell r="E60" t="str">
            <v xml:space="preserve"> S S   S S</v>
          </cell>
        </row>
        <row r="61">
          <cell r="C61" t="str">
            <v xml:space="preserve"> </v>
          </cell>
          <cell r="D61" t="str">
            <v xml:space="preserve"> </v>
          </cell>
          <cell r="E61" t="str">
            <v xml:space="preserve">  </v>
          </cell>
        </row>
        <row r="62">
          <cell r="C62" t="str">
            <v>ACD03</v>
          </cell>
          <cell r="D62" t="str">
            <v>DUAL ZONE AUTO AIR CONDIT</v>
          </cell>
          <cell r="E62" t="str">
            <v xml:space="preserve"> S S   S S</v>
          </cell>
        </row>
        <row r="63">
          <cell r="C63" t="str">
            <v xml:space="preserve"> </v>
          </cell>
          <cell r="D63" t="str">
            <v xml:space="preserve"> </v>
          </cell>
          <cell r="E63" t="str">
            <v xml:space="preserve">  </v>
          </cell>
        </row>
        <row r="64">
          <cell r="C64" t="str">
            <v>FXPRE</v>
          </cell>
          <cell r="D64" t="str">
            <v>PANORAMIC+ELECTR SUNSHADE</v>
          </cell>
          <cell r="E64" t="str">
            <v xml:space="preserve"> O O   O O</v>
          </cell>
        </row>
        <row r="65">
          <cell r="C65" t="str">
            <v>STDRF</v>
          </cell>
          <cell r="D65" t="str">
            <v>NORMAL ROOF</v>
          </cell>
          <cell r="E65" t="str">
            <v xml:space="preserve"> D D   D D</v>
          </cell>
        </row>
        <row r="66">
          <cell r="C66" t="str">
            <v xml:space="preserve"> </v>
          </cell>
          <cell r="D66" t="str">
            <v xml:space="preserve"> </v>
          </cell>
          <cell r="E66" t="str">
            <v xml:space="preserve">  </v>
          </cell>
        </row>
        <row r="67">
          <cell r="C67" t="str">
            <v>RDATA</v>
          </cell>
          <cell r="D67" t="str">
            <v>AUTOCL+PWR OP/CL+HANDFREE</v>
          </cell>
          <cell r="E67" t="str">
            <v xml:space="preserve"> - -   - S</v>
          </cell>
        </row>
        <row r="68">
          <cell r="C68" t="str">
            <v>TLGMA</v>
          </cell>
          <cell r="D68" t="str">
            <v>MANUAL LUGGAGE DOOR</v>
          </cell>
          <cell r="E68" t="str">
            <v xml:space="preserve"> D -   - -</v>
          </cell>
        </row>
        <row r="69">
          <cell r="C69" t="str">
            <v>TLGPW</v>
          </cell>
          <cell r="D69" t="str">
            <v>AUTOCLOSE+PW OP/CL LUGGAG</v>
          </cell>
          <cell r="E69" t="str">
            <v xml:space="preserve"> * S   S -</v>
          </cell>
        </row>
        <row r="70">
          <cell r="C70" t="str">
            <v xml:space="preserve"> </v>
          </cell>
          <cell r="D70" t="str">
            <v xml:space="preserve"> </v>
          </cell>
          <cell r="E70" t="str">
            <v xml:space="preserve">  </v>
          </cell>
        </row>
        <row r="71">
          <cell r="C71" t="str">
            <v>HTWSN</v>
          </cell>
          <cell r="D71" t="str">
            <v>W/ FR WINDSCREEN HEATER 1</v>
          </cell>
          <cell r="E71" t="str">
            <v xml:space="preserve"> * *   * S</v>
          </cell>
        </row>
        <row r="72">
          <cell r="C72" t="str">
            <v>NHTWS</v>
          </cell>
          <cell r="D72" t="str">
            <v>NO FR WINDSCREEN HEATER</v>
          </cell>
          <cell r="E72" t="str">
            <v xml:space="preserve"> D D   D -</v>
          </cell>
        </row>
        <row r="73">
          <cell r="C73" t="str">
            <v xml:space="preserve"> </v>
          </cell>
          <cell r="D73" t="str">
            <v xml:space="preserve"> </v>
          </cell>
          <cell r="E73" t="str">
            <v xml:space="preserve">  </v>
          </cell>
        </row>
        <row r="74">
          <cell r="C74" t="str">
            <v>HTRWI</v>
          </cell>
          <cell r="D74" t="str">
            <v>REAR WINDOW(WITH DEFOGGER</v>
          </cell>
          <cell r="E74" t="str">
            <v xml:space="preserve"> S S   S S</v>
          </cell>
        </row>
        <row r="75">
          <cell r="C75" t="str">
            <v xml:space="preserve"> </v>
          </cell>
          <cell r="D75" t="str">
            <v xml:space="preserve"> </v>
          </cell>
          <cell r="E75" t="str">
            <v xml:space="preserve">  </v>
          </cell>
        </row>
        <row r="76">
          <cell r="C76" t="str">
            <v>WFLRP</v>
          </cell>
          <cell r="D76" t="str">
            <v>FR TIN LA + RR UVCUT PRIV</v>
          </cell>
          <cell r="E76" t="str">
            <v xml:space="preserve"> S S   S S</v>
          </cell>
        </row>
        <row r="77">
          <cell r="C77" t="str">
            <v xml:space="preserve"> </v>
          </cell>
          <cell r="D77" t="str">
            <v xml:space="preserve"> </v>
          </cell>
          <cell r="E77" t="str">
            <v xml:space="preserve">  </v>
          </cell>
        </row>
        <row r="78">
          <cell r="C78" t="str">
            <v>CLK00</v>
          </cell>
          <cell r="D78" t="str">
            <v>CENTRAL DOOR LOCKING</v>
          </cell>
          <cell r="E78" t="str">
            <v xml:space="preserve"> S S   S S</v>
          </cell>
        </row>
        <row r="79">
          <cell r="C79" t="str">
            <v xml:space="preserve"> </v>
          </cell>
          <cell r="D79" t="str">
            <v xml:space="preserve"> </v>
          </cell>
          <cell r="E79" t="str">
            <v xml:space="preserve">  </v>
          </cell>
        </row>
        <row r="80">
          <cell r="C80" t="str">
            <v>RVX09</v>
          </cell>
          <cell r="D80" t="str">
            <v>ELECT ADJ/AUTO FOLD/HEAT</v>
          </cell>
          <cell r="E80" t="str">
            <v xml:space="preserve"> S D   D -</v>
          </cell>
        </row>
        <row r="81">
          <cell r="C81" t="str">
            <v>RVX12</v>
          </cell>
          <cell r="D81" t="str">
            <v>EL ADJ/ATFOLD/HEAT/MEMO</v>
          </cell>
          <cell r="E81" t="str">
            <v xml:space="preserve"> - *   * S</v>
          </cell>
        </row>
        <row r="82">
          <cell r="C82" t="str">
            <v xml:space="preserve"> </v>
          </cell>
          <cell r="D82" t="str">
            <v xml:space="preserve"> </v>
          </cell>
          <cell r="E82" t="str">
            <v xml:space="preserve">  </v>
          </cell>
        </row>
        <row r="83">
          <cell r="C83" t="str">
            <v>NOFFG</v>
          </cell>
          <cell r="D83" t="str">
            <v>NO FRONT FOG LAMP</v>
          </cell>
          <cell r="E83" t="str">
            <v xml:space="preserve"> S S   S S</v>
          </cell>
        </row>
        <row r="84">
          <cell r="C84" t="str">
            <v xml:space="preserve"> </v>
          </cell>
          <cell r="D84" t="str">
            <v xml:space="preserve"> </v>
          </cell>
          <cell r="E84" t="str">
            <v xml:space="preserve">  </v>
          </cell>
        </row>
        <row r="85">
          <cell r="C85" t="str">
            <v>RAL20</v>
          </cell>
          <cell r="D85" t="str">
            <v>20 INCH ALLOY</v>
          </cell>
          <cell r="E85" t="str">
            <v xml:space="preserve"> S S   S -</v>
          </cell>
        </row>
        <row r="86">
          <cell r="C86" t="str">
            <v>RAL21</v>
          </cell>
          <cell r="D86" t="str">
            <v>21 INCH ALLOY</v>
          </cell>
          <cell r="E86" t="str">
            <v xml:space="preserve"> - -   - S</v>
          </cell>
        </row>
        <row r="87">
          <cell r="C87" t="str">
            <v xml:space="preserve"> </v>
          </cell>
          <cell r="D87" t="str">
            <v xml:space="preserve"> </v>
          </cell>
          <cell r="E87" t="str">
            <v xml:space="preserve">  </v>
          </cell>
        </row>
        <row r="88">
          <cell r="C88" t="str">
            <v>FSBAJ</v>
          </cell>
          <cell r="D88" t="str">
            <v>WITH HEIGHT ADJUSTER</v>
          </cell>
          <cell r="E88" t="str">
            <v xml:space="preserve"> S S   S S</v>
          </cell>
        </row>
        <row r="89">
          <cell r="C89" t="str">
            <v xml:space="preserve"> </v>
          </cell>
          <cell r="D89" t="str">
            <v xml:space="preserve"> </v>
          </cell>
          <cell r="E89" t="str">
            <v xml:space="preserve">  </v>
          </cell>
        </row>
        <row r="90">
          <cell r="C90" t="str">
            <v>NOSPA</v>
          </cell>
          <cell r="D90" t="str">
            <v>NO SPEAKER SPECIFIC ADAPT</v>
          </cell>
          <cell r="E90" t="str">
            <v xml:space="preserve"> D D   D D</v>
          </cell>
        </row>
        <row r="91">
          <cell r="C91" t="str">
            <v>SPADP</v>
          </cell>
          <cell r="D91" t="str">
            <v>SPEAKER SPECIFIC ADAPT</v>
          </cell>
          <cell r="E91" t="str">
            <v xml:space="preserve"> * *   * *</v>
          </cell>
        </row>
        <row r="92">
          <cell r="C92" t="str">
            <v xml:space="preserve"> </v>
          </cell>
          <cell r="D92" t="str">
            <v xml:space="preserve"> </v>
          </cell>
          <cell r="E92" t="str">
            <v xml:space="preserve">  </v>
          </cell>
        </row>
        <row r="93">
          <cell r="C93" t="str">
            <v>FAB02</v>
          </cell>
          <cell r="D93" t="str">
            <v>DR+AS AIRBAG</v>
          </cell>
          <cell r="E93" t="str">
            <v xml:space="preserve"> S S   S S</v>
          </cell>
        </row>
        <row r="94">
          <cell r="C94" t="str">
            <v xml:space="preserve"> </v>
          </cell>
          <cell r="D94" t="str">
            <v xml:space="preserve"> </v>
          </cell>
          <cell r="E94" t="str">
            <v xml:space="preserve">  </v>
          </cell>
        </row>
        <row r="95">
          <cell r="C95" t="str">
            <v>CLSCO</v>
          </cell>
          <cell r="D95" t="str">
            <v>CLOTH</v>
          </cell>
          <cell r="E95" t="str">
            <v xml:space="preserve"> S -   - -</v>
          </cell>
        </row>
        <row r="96">
          <cell r="C96" t="str">
            <v>IMICO</v>
          </cell>
          <cell r="D96" t="str">
            <v>SYNTHETIC LEATHER</v>
          </cell>
          <cell r="E96" t="str">
            <v xml:space="preserve"> - S   S S</v>
          </cell>
        </row>
        <row r="97">
          <cell r="C97" t="str">
            <v xml:space="preserve"> </v>
          </cell>
          <cell r="D97" t="str">
            <v xml:space="preserve"> </v>
          </cell>
          <cell r="E97" t="str">
            <v xml:space="preserve">  </v>
          </cell>
        </row>
        <row r="98">
          <cell r="C98" t="str">
            <v>CLS04</v>
          </cell>
          <cell r="D98" t="str">
            <v>CLOTH (EGEE) - RHN E2&amp;E3</v>
          </cell>
          <cell r="E98" t="str">
            <v xml:space="preserve"> S -   - -</v>
          </cell>
        </row>
        <row r="99">
          <cell r="C99" t="str">
            <v>IMI00</v>
          </cell>
          <cell r="D99" t="str">
            <v>SYNTHETIC LEATHER ALPINE</v>
          </cell>
          <cell r="E99" t="str">
            <v xml:space="preserve"> - S   S S</v>
          </cell>
        </row>
        <row r="100">
          <cell r="C100" t="str">
            <v xml:space="preserve"> </v>
          </cell>
          <cell r="D100" t="str">
            <v xml:space="preserve"> </v>
          </cell>
          <cell r="E100" t="str">
            <v xml:space="preserve">  </v>
          </cell>
        </row>
        <row r="101">
          <cell r="C101" t="str">
            <v>HAR00</v>
          </cell>
          <cell r="D101" t="str">
            <v>INTERIOR HARMONY 01</v>
          </cell>
          <cell r="E101" t="str">
            <v xml:space="preserve"> S S   S S</v>
          </cell>
        </row>
        <row r="102">
          <cell r="C102" t="str">
            <v xml:space="preserve"> </v>
          </cell>
          <cell r="D102" t="str">
            <v xml:space="preserve"> </v>
          </cell>
          <cell r="E102" t="str">
            <v xml:space="preserve">  </v>
          </cell>
        </row>
        <row r="103">
          <cell r="C103" t="str">
            <v>FHDR0</v>
          </cell>
          <cell r="D103" t="str">
            <v>FR SEPA+MAN 2WAY(UP/DOWN)</v>
          </cell>
          <cell r="E103" t="str">
            <v xml:space="preserve"> S -   O si S202520_S202539 -</v>
          </cell>
        </row>
        <row r="104">
          <cell r="C104" t="str">
            <v xml:space="preserve"> </v>
          </cell>
          <cell r="D104" t="str">
            <v xml:space="preserve"> </v>
          </cell>
          <cell r="E104" t="str">
            <v xml:space="preserve">     - si S202443_S202519 </v>
          </cell>
        </row>
        <row r="105">
          <cell r="C105" t="str">
            <v>FHDR2</v>
          </cell>
          <cell r="D105" t="str">
            <v>FRSEP+MAN4WAY(UPDOWN/FRRR</v>
          </cell>
          <cell r="E105" t="str">
            <v xml:space="preserve"> - S   S si S202443_S202519 S</v>
          </cell>
        </row>
        <row r="106">
          <cell r="C106" t="str">
            <v xml:space="preserve"> </v>
          </cell>
          <cell r="D106" t="str">
            <v xml:space="preserve"> </v>
          </cell>
          <cell r="E106" t="str">
            <v xml:space="preserve">     D si S202520_S202539 </v>
          </cell>
        </row>
        <row r="107">
          <cell r="C107" t="str">
            <v xml:space="preserve"> </v>
          </cell>
          <cell r="D107" t="str">
            <v xml:space="preserve"> </v>
          </cell>
          <cell r="E107" t="str">
            <v xml:space="preserve">  </v>
          </cell>
        </row>
        <row r="108">
          <cell r="C108" t="str">
            <v>RHR03</v>
          </cell>
          <cell r="D108" t="str">
            <v>REAR HEADREST *3</v>
          </cell>
          <cell r="E108" t="str">
            <v xml:space="preserve"> S S   S S</v>
          </cell>
        </row>
        <row r="109">
          <cell r="C109" t="str">
            <v xml:space="preserve"> </v>
          </cell>
          <cell r="D109" t="str">
            <v xml:space="preserve"> </v>
          </cell>
          <cell r="E109" t="str">
            <v xml:space="preserve">  </v>
          </cell>
        </row>
        <row r="110">
          <cell r="C110" t="str">
            <v>FSE02</v>
          </cell>
          <cell r="D110" t="str">
            <v>6WM / 6WM</v>
          </cell>
          <cell r="E110" t="str">
            <v xml:space="preserve"> S D   D -</v>
          </cell>
        </row>
        <row r="111">
          <cell r="C111" t="str">
            <v>FSE07</v>
          </cell>
          <cell r="D111" t="str">
            <v>6WP+MSG / 6WP</v>
          </cell>
          <cell r="E111" t="str">
            <v xml:space="preserve"> - O   O S</v>
          </cell>
        </row>
        <row r="112">
          <cell r="C112" t="str">
            <v xml:space="preserve"> </v>
          </cell>
          <cell r="D112" t="str">
            <v xml:space="preserve"> </v>
          </cell>
          <cell r="E112" t="str">
            <v xml:space="preserve">  </v>
          </cell>
        </row>
        <row r="113">
          <cell r="C113" t="str">
            <v>RSE06</v>
          </cell>
          <cell r="D113" t="str">
            <v>DHN M.F+4:2:4+MAN.RECLINI</v>
          </cell>
          <cell r="E113" t="str">
            <v xml:space="preserve"> S S   S S</v>
          </cell>
        </row>
        <row r="114">
          <cell r="C114" t="str">
            <v xml:space="preserve"> </v>
          </cell>
          <cell r="D114" t="str">
            <v xml:space="preserve"> </v>
          </cell>
          <cell r="E114" t="str">
            <v xml:space="preserve">  </v>
          </cell>
        </row>
        <row r="115">
          <cell r="C115" t="str">
            <v>BIXPA</v>
          </cell>
          <cell r="D115" t="str">
            <v>RED BLACK</v>
          </cell>
          <cell r="E115" t="str">
            <v xml:space="preserve"> O O   O O</v>
          </cell>
        </row>
        <row r="116">
          <cell r="C116" t="str">
            <v>BIXUI</v>
          </cell>
          <cell r="D116" t="str">
            <v>WHITE QNC+BLACK GNE</v>
          </cell>
          <cell r="E116" t="str">
            <v xml:space="preserve"> - -   O si S202520_S202539 O si S202520_S202539</v>
          </cell>
        </row>
        <row r="117">
          <cell r="C117" t="str">
            <v xml:space="preserve"> </v>
          </cell>
          <cell r="D117" t="str">
            <v xml:space="preserve"> </v>
          </cell>
          <cell r="E117" t="str">
            <v xml:space="preserve">     - si S202443_S202519 - si S202443_S202519</v>
          </cell>
        </row>
        <row r="118">
          <cell r="C118" t="str">
            <v>BIYUY</v>
          </cell>
          <cell r="D118" t="str">
            <v>GREY KQG +BLACK GNE</v>
          </cell>
          <cell r="E118" t="str">
            <v xml:space="preserve"> O O   O O</v>
          </cell>
        </row>
        <row r="119">
          <cell r="C119" t="str">
            <v>BIYVC</v>
          </cell>
          <cell r="D119" t="str">
            <v>WHITE QPB+GNE</v>
          </cell>
          <cell r="E119" t="str">
            <v xml:space="preserve"> O O   O O</v>
          </cell>
        </row>
        <row r="120">
          <cell r="C120" t="str">
            <v>BIYVM</v>
          </cell>
          <cell r="D120" t="str">
            <v>GREY KQL/GNE</v>
          </cell>
          <cell r="E120" t="str">
            <v xml:space="preserve"> - -   O si S202520_S202539 O si S202520_S202539</v>
          </cell>
        </row>
        <row r="121">
          <cell r="C121" t="str">
            <v xml:space="preserve"> </v>
          </cell>
          <cell r="D121" t="str">
            <v xml:space="preserve"> </v>
          </cell>
          <cell r="E121" t="str">
            <v xml:space="preserve">     - si S202443_S202519 - si S202443_S202519</v>
          </cell>
        </row>
        <row r="122">
          <cell r="C122" t="str">
            <v>BIYXR</v>
          </cell>
          <cell r="D122" t="str">
            <v>BLUE RRK + BLACK GNE</v>
          </cell>
          <cell r="E122" t="str">
            <v xml:space="preserve"> - O   O O</v>
          </cell>
        </row>
        <row r="123">
          <cell r="C123" t="str">
            <v>BIYZH</v>
          </cell>
          <cell r="D123" t="str">
            <v>BLUE RRU + BLACK GNE</v>
          </cell>
          <cell r="E123" t="str">
            <v xml:space="preserve"> - -   - O</v>
          </cell>
        </row>
        <row r="124">
          <cell r="C124" t="str">
            <v>TEGNE</v>
          </cell>
          <cell r="D124" t="str">
            <v>BLACK</v>
          </cell>
          <cell r="E124" t="str">
            <v xml:space="preserve"> O O   O O</v>
          </cell>
        </row>
        <row r="125">
          <cell r="C125" t="str">
            <v>TEKQG</v>
          </cell>
          <cell r="D125" t="str">
            <v>SCHISTE SILVER</v>
          </cell>
          <cell r="E125" t="str">
            <v xml:space="preserve"> O O   O O</v>
          </cell>
        </row>
        <row r="126">
          <cell r="C126" t="str">
            <v>TEKQL</v>
          </cell>
          <cell r="D126" t="str">
            <v>GREY SCHISTE MAT</v>
          </cell>
          <cell r="E126" t="str">
            <v xml:space="preserve"> - -   O si S202520_S202539 O si S202520_S202539</v>
          </cell>
        </row>
        <row r="127">
          <cell r="C127" t="str">
            <v xml:space="preserve"> </v>
          </cell>
          <cell r="D127" t="str">
            <v xml:space="preserve"> </v>
          </cell>
          <cell r="E127" t="str">
            <v xml:space="preserve">     - si S202443_S202519 - si S202443_S202519</v>
          </cell>
        </row>
        <row r="128">
          <cell r="C128" t="str">
            <v>TENNP</v>
          </cell>
          <cell r="D128" t="str">
            <v>RED FLAME</v>
          </cell>
          <cell r="E128" t="str">
            <v xml:space="preserve"> O O   O O</v>
          </cell>
        </row>
        <row r="129">
          <cell r="C129" t="str">
            <v>TEQNC</v>
          </cell>
          <cell r="D129" t="str">
            <v>WHITE</v>
          </cell>
          <cell r="E129" t="str">
            <v xml:space="preserve"> - -   O si S202520_S202539 O si S202520_S202539</v>
          </cell>
        </row>
        <row r="130">
          <cell r="C130" t="str">
            <v xml:space="preserve"> </v>
          </cell>
          <cell r="D130" t="str">
            <v xml:space="preserve"> </v>
          </cell>
          <cell r="E130" t="str">
            <v xml:space="preserve">     - si S202443_S202519 - si S202443_S202519</v>
          </cell>
        </row>
        <row r="131">
          <cell r="C131" t="str">
            <v>TEQPB</v>
          </cell>
          <cell r="D131" t="str">
            <v>WHITE NACRE MAT</v>
          </cell>
          <cell r="E131" t="str">
            <v xml:space="preserve"> O O   O O</v>
          </cell>
        </row>
        <row r="132">
          <cell r="C132" t="str">
            <v>TERRK</v>
          </cell>
          <cell r="D132" t="str">
            <v>BLUE ALPINE 2</v>
          </cell>
          <cell r="E132" t="str">
            <v xml:space="preserve"> - O   O O</v>
          </cell>
        </row>
        <row r="133">
          <cell r="C133" t="str">
            <v xml:space="preserve"> </v>
          </cell>
          <cell r="D133" t="str">
            <v xml:space="preserve"> </v>
          </cell>
          <cell r="E133" t="str">
            <v xml:space="preserve">  </v>
          </cell>
        </row>
        <row r="134">
          <cell r="C134" t="str">
            <v>NTIBC</v>
          </cell>
          <cell r="D134" t="str">
            <v>NO SPECIFIED TIRE BRAND</v>
          </cell>
          <cell r="E134" t="str">
            <v xml:space="preserve"> D D   D D</v>
          </cell>
        </row>
        <row r="135">
          <cell r="C135" t="str">
            <v>TIBCH</v>
          </cell>
          <cell r="D135" t="str">
            <v>SPECIFIED TIRE BRAND</v>
          </cell>
          <cell r="E135" t="str">
            <v xml:space="preserve"> O O   O O</v>
          </cell>
        </row>
        <row r="136">
          <cell r="C136" t="str">
            <v xml:space="preserve"> </v>
          </cell>
          <cell r="D136" t="str">
            <v xml:space="preserve"> </v>
          </cell>
          <cell r="E136" t="str">
            <v xml:space="preserve">  </v>
          </cell>
        </row>
        <row r="137">
          <cell r="C137" t="str">
            <v>KMETR</v>
          </cell>
          <cell r="D137" t="str">
            <v>KMH</v>
          </cell>
          <cell r="E137" t="str">
            <v xml:space="preserve"> S S   S S</v>
          </cell>
        </row>
        <row r="138">
          <cell r="C138" t="str">
            <v xml:space="preserve"> </v>
          </cell>
          <cell r="D138" t="str">
            <v xml:space="preserve"> </v>
          </cell>
          <cell r="E138" t="str">
            <v xml:space="preserve">  </v>
          </cell>
        </row>
        <row r="139">
          <cell r="C139" t="str">
            <v>TPRM3</v>
          </cell>
          <cell r="D139" t="str">
            <v>INDIRECT TIRE PRES MONIT</v>
          </cell>
          <cell r="E139" t="str">
            <v xml:space="preserve"> S S   S S</v>
          </cell>
        </row>
        <row r="140">
          <cell r="C140" t="str">
            <v xml:space="preserve"> </v>
          </cell>
          <cell r="D140" t="str">
            <v xml:space="preserve"> </v>
          </cell>
          <cell r="E140" t="str">
            <v xml:space="preserve">  </v>
          </cell>
        </row>
        <row r="141">
          <cell r="C141" t="str">
            <v>SDSGL</v>
          </cell>
          <cell r="D141" t="str">
            <v>WITH SIDE TURN SIGNAL</v>
          </cell>
          <cell r="E141" t="str">
            <v xml:space="preserve"> S S   S S</v>
          </cell>
        </row>
        <row r="142">
          <cell r="C142" t="str">
            <v xml:space="preserve"> </v>
          </cell>
          <cell r="D142" t="str">
            <v xml:space="preserve"> </v>
          </cell>
          <cell r="E142" t="str">
            <v xml:space="preserve">  </v>
          </cell>
        </row>
        <row r="143">
          <cell r="C143" t="str">
            <v>(NO207)</v>
          </cell>
          <cell r="D143" t="str">
            <v>COMPLEMENTARY OBJECT</v>
          </cell>
          <cell r="E143" t="str">
            <v xml:space="preserve"> S S   S S</v>
          </cell>
        </row>
        <row r="144">
          <cell r="C144" t="str">
            <v xml:space="preserve"> </v>
          </cell>
          <cell r="D144" t="str">
            <v xml:space="preserve"> </v>
          </cell>
          <cell r="E144" t="str">
            <v xml:space="preserve">  </v>
          </cell>
        </row>
        <row r="145">
          <cell r="C145" t="str">
            <v>NOSTK</v>
          </cell>
          <cell r="D145" t="str">
            <v>NO STICKER</v>
          </cell>
          <cell r="E145" t="str">
            <v xml:space="preserve"> S S   S S</v>
          </cell>
        </row>
        <row r="146">
          <cell r="C146" t="str">
            <v xml:space="preserve"> </v>
          </cell>
          <cell r="D146" t="str">
            <v xml:space="preserve"> </v>
          </cell>
          <cell r="E146" t="str">
            <v xml:space="preserve">  </v>
          </cell>
        </row>
        <row r="147">
          <cell r="C147" t="str">
            <v>NONTL</v>
          </cell>
          <cell r="D147" t="str">
            <v>NO LUGGAGE UTILITY DEVICE</v>
          </cell>
          <cell r="E147" t="str">
            <v xml:space="preserve"> S S   S S</v>
          </cell>
        </row>
        <row r="148">
          <cell r="C148" t="str">
            <v xml:space="preserve"> </v>
          </cell>
          <cell r="D148" t="str">
            <v xml:space="preserve"> </v>
          </cell>
          <cell r="E148" t="str">
            <v xml:space="preserve">  </v>
          </cell>
        </row>
        <row r="149">
          <cell r="C149" t="str">
            <v>SABG5</v>
          </cell>
          <cell r="D149" t="str">
            <v>CURTAIN+FR SIDE+FAR AIRBG</v>
          </cell>
          <cell r="E149" t="str">
            <v xml:space="preserve"> S S   S S</v>
          </cell>
        </row>
        <row r="150">
          <cell r="C150" t="str">
            <v xml:space="preserve"> </v>
          </cell>
          <cell r="D150" t="str">
            <v xml:space="preserve"> </v>
          </cell>
          <cell r="E150" t="str">
            <v xml:space="preserve">  </v>
          </cell>
        </row>
        <row r="151">
          <cell r="C151" t="str">
            <v>ADB00</v>
          </cell>
          <cell r="D151" t="str">
            <v>LED+ADAPTIVE DRIVING BEAM</v>
          </cell>
          <cell r="E151" t="str">
            <v xml:space="preserve"> - *   * S</v>
          </cell>
        </row>
        <row r="152">
          <cell r="C152" t="str">
            <v>LEDH3</v>
          </cell>
          <cell r="D152" t="str">
            <v>LED HEAD LAMPS+ALS</v>
          </cell>
          <cell r="E152" t="str">
            <v xml:space="preserve"> S D   D -</v>
          </cell>
        </row>
        <row r="153">
          <cell r="C153" t="str">
            <v xml:space="preserve"> </v>
          </cell>
          <cell r="D153" t="str">
            <v xml:space="preserve"> </v>
          </cell>
          <cell r="E153" t="str">
            <v xml:space="preserve">  </v>
          </cell>
        </row>
        <row r="154">
          <cell r="C154" t="str">
            <v>0SE3R</v>
          </cell>
          <cell r="D154" t="str">
            <v>0 SEAT THIRD ROW SEATS</v>
          </cell>
          <cell r="E154" t="str">
            <v xml:space="preserve"> S S   S S</v>
          </cell>
        </row>
        <row r="155">
          <cell r="C155" t="str">
            <v xml:space="preserve"> </v>
          </cell>
          <cell r="D155" t="str">
            <v xml:space="preserve"> </v>
          </cell>
          <cell r="E155" t="str">
            <v xml:space="preserve">  </v>
          </cell>
        </row>
        <row r="156">
          <cell r="C156" t="str">
            <v>ESCDT</v>
          </cell>
          <cell r="D156" t="str">
            <v>VDC+HSA+DCS+TSP</v>
          </cell>
          <cell r="E156" t="str">
            <v xml:space="preserve"> S S   S S</v>
          </cell>
        </row>
        <row r="157">
          <cell r="C157" t="str">
            <v xml:space="preserve"> </v>
          </cell>
          <cell r="D157" t="str">
            <v xml:space="preserve"> </v>
          </cell>
          <cell r="E157" t="str">
            <v xml:space="preserve">  </v>
          </cell>
        </row>
        <row r="158">
          <cell r="C158" t="str">
            <v>FPAS2</v>
          </cell>
          <cell r="D158" t="str">
            <v>ELEC PARK BRAKE AUTOHOLD</v>
          </cell>
          <cell r="E158" t="str">
            <v xml:space="preserve"> S S   S S</v>
          </cell>
        </row>
        <row r="159">
          <cell r="C159" t="str">
            <v xml:space="preserve"> </v>
          </cell>
          <cell r="D159" t="str">
            <v xml:space="preserve"> </v>
          </cell>
          <cell r="E159" t="str">
            <v xml:space="preserve">  </v>
          </cell>
        </row>
        <row r="160">
          <cell r="C160" t="str">
            <v>PALAW</v>
          </cell>
          <cell r="D160" t="str">
            <v>PERM AUTO LIGHT+AUTO WPR</v>
          </cell>
          <cell r="E160" t="str">
            <v xml:space="preserve"> S S   S S</v>
          </cell>
        </row>
        <row r="161">
          <cell r="C161" t="str">
            <v xml:space="preserve"> </v>
          </cell>
          <cell r="D161" t="str">
            <v xml:space="preserve"> </v>
          </cell>
          <cell r="E161" t="str">
            <v xml:space="preserve">  </v>
          </cell>
        </row>
        <row r="162">
          <cell r="C162" t="str">
            <v>M3CA0</v>
          </cell>
          <cell r="D162" t="str">
            <v>WITH MODE 3 CABLE</v>
          </cell>
          <cell r="E162" t="str">
            <v xml:space="preserve"> - -   S S</v>
          </cell>
        </row>
        <row r="163">
          <cell r="C163" t="str">
            <v>NOM3C</v>
          </cell>
          <cell r="D163" t="str">
            <v>NO MODE 3 CABLE</v>
          </cell>
          <cell r="E163" t="str">
            <v xml:space="preserve"> S S   - -</v>
          </cell>
        </row>
        <row r="164">
          <cell r="C164" t="str">
            <v xml:space="preserve"> </v>
          </cell>
          <cell r="D164" t="str">
            <v xml:space="preserve"> </v>
          </cell>
          <cell r="E164" t="str">
            <v xml:space="preserve">  </v>
          </cell>
        </row>
        <row r="165">
          <cell r="C165" t="str">
            <v>(SAN270)</v>
          </cell>
          <cell r="D165" t="str">
            <v>COMPLEMENTARY OBJECT</v>
          </cell>
          <cell r="E165" t="str">
            <v xml:space="preserve"> S S   S S</v>
          </cell>
        </row>
        <row r="166">
          <cell r="C166" t="str">
            <v xml:space="preserve"> </v>
          </cell>
          <cell r="D166" t="str">
            <v xml:space="preserve"> </v>
          </cell>
          <cell r="E166" t="str">
            <v xml:space="preserve">  </v>
          </cell>
        </row>
        <row r="167">
          <cell r="C167" t="str">
            <v>DB4C0</v>
          </cell>
          <cell r="D167" t="str">
            <v>2I-KEYS W/O INSERT 433</v>
          </cell>
          <cell r="E167" t="str">
            <v xml:space="preserve"> S S   S S</v>
          </cell>
        </row>
        <row r="168">
          <cell r="C168" t="str">
            <v xml:space="preserve"> </v>
          </cell>
          <cell r="D168" t="str">
            <v xml:space="preserve"> </v>
          </cell>
          <cell r="E168" t="str">
            <v xml:space="preserve">  </v>
          </cell>
        </row>
        <row r="169">
          <cell r="C169" t="str">
            <v>NOEHE</v>
          </cell>
          <cell r="D169" t="str">
            <v>NO ENGINE WARNING DEVICE</v>
          </cell>
          <cell r="E169" t="str">
            <v xml:space="preserve"> S S   S S</v>
          </cell>
        </row>
        <row r="170">
          <cell r="C170" t="str">
            <v xml:space="preserve"> </v>
          </cell>
          <cell r="D170" t="str">
            <v xml:space="preserve"> </v>
          </cell>
          <cell r="E170" t="str">
            <v xml:space="preserve">  </v>
          </cell>
        </row>
        <row r="171">
          <cell r="C171" t="str">
            <v>KTAGR</v>
          </cell>
          <cell r="D171" t="str">
            <v>WITH UNDER COVER</v>
          </cell>
          <cell r="E171" t="str">
            <v xml:space="preserve"> S S   S S</v>
          </cell>
        </row>
        <row r="172">
          <cell r="C172" t="str">
            <v xml:space="preserve"> </v>
          </cell>
          <cell r="D172" t="str">
            <v xml:space="preserve"> </v>
          </cell>
          <cell r="E172" t="str">
            <v xml:space="preserve">  </v>
          </cell>
        </row>
        <row r="173">
          <cell r="C173" t="str">
            <v>SLSW2</v>
          </cell>
          <cell r="D173" t="str">
            <v>TEP FRAGANZA</v>
          </cell>
          <cell r="E173" t="str">
            <v xml:space="preserve"> S -   - -</v>
          </cell>
        </row>
        <row r="174">
          <cell r="C174" t="str">
            <v>SLSW3</v>
          </cell>
          <cell r="D174" t="str">
            <v>TEP FRAGANZA ALPINE</v>
          </cell>
          <cell r="E174" t="str">
            <v xml:space="preserve"> - S   S S</v>
          </cell>
        </row>
        <row r="175">
          <cell r="C175" t="str">
            <v xml:space="preserve"> </v>
          </cell>
          <cell r="D175" t="str">
            <v xml:space="preserve"> </v>
          </cell>
          <cell r="E175" t="str">
            <v xml:space="preserve">  </v>
          </cell>
        </row>
        <row r="176">
          <cell r="C176" t="str">
            <v>(NO296)</v>
          </cell>
          <cell r="D176" t="str">
            <v>CONTEXT CRITERIOM</v>
          </cell>
          <cell r="E176" t="str">
            <v xml:space="preserve"> D -   - -</v>
          </cell>
        </row>
        <row r="177">
          <cell r="C177" t="str">
            <v>OSEWA</v>
          </cell>
          <cell r="D177" t="str">
            <v>CHILD+SPD+IMPACT+OSE WARN</v>
          </cell>
          <cell r="E177" t="str">
            <v xml:space="preserve"> * S   S S</v>
          </cell>
        </row>
        <row r="178">
          <cell r="C178" t="str">
            <v xml:space="preserve"> </v>
          </cell>
          <cell r="D178" t="str">
            <v xml:space="preserve"> </v>
          </cell>
          <cell r="E178" t="str">
            <v xml:space="preserve">  </v>
          </cell>
        </row>
        <row r="179">
          <cell r="C179" t="str">
            <v>RVIAT</v>
          </cell>
          <cell r="D179" t="str">
            <v>AUTO DIMMING</v>
          </cell>
          <cell r="E179" t="str">
            <v xml:space="preserve"> S S   S S</v>
          </cell>
        </row>
        <row r="180">
          <cell r="C180" t="str">
            <v xml:space="preserve"> </v>
          </cell>
          <cell r="D180" t="str">
            <v xml:space="preserve"> </v>
          </cell>
          <cell r="E180" t="str">
            <v xml:space="preserve">  </v>
          </cell>
        </row>
        <row r="181">
          <cell r="C181" t="str">
            <v>NBRVX</v>
          </cell>
          <cell r="D181" t="str">
            <v>NON BODY COLOR OUT MIRROR</v>
          </cell>
          <cell r="E181" t="str">
            <v xml:space="preserve"> S S   S S</v>
          </cell>
        </row>
        <row r="182">
          <cell r="C182" t="str">
            <v xml:space="preserve"> </v>
          </cell>
          <cell r="D182" t="str">
            <v xml:space="preserve"> </v>
          </cell>
          <cell r="E182" t="str">
            <v xml:space="preserve">  </v>
          </cell>
        </row>
        <row r="183">
          <cell r="C183" t="str">
            <v>FWL1T</v>
          </cell>
          <cell r="D183" t="str">
            <v>POWERONE TOUCH DR+AS</v>
          </cell>
          <cell r="E183" t="str">
            <v xml:space="preserve"> S S   S S</v>
          </cell>
        </row>
        <row r="184">
          <cell r="C184" t="str">
            <v xml:space="preserve"> </v>
          </cell>
          <cell r="D184" t="str">
            <v xml:space="preserve"> </v>
          </cell>
          <cell r="E184" t="str">
            <v xml:space="preserve">  </v>
          </cell>
        </row>
        <row r="185">
          <cell r="C185" t="str">
            <v>RWL1T</v>
          </cell>
          <cell r="D185" t="str">
            <v>ONE TOUCH RR WINDOW LIFT</v>
          </cell>
          <cell r="E185" t="str">
            <v xml:space="preserve"> S S   S S</v>
          </cell>
        </row>
        <row r="186">
          <cell r="C186" t="str">
            <v xml:space="preserve"> </v>
          </cell>
          <cell r="D186" t="str">
            <v xml:space="preserve"> </v>
          </cell>
          <cell r="E186" t="str">
            <v xml:space="preserve">  </v>
          </cell>
        </row>
        <row r="187">
          <cell r="C187" t="str">
            <v>NOOSW</v>
          </cell>
          <cell r="D187" t="str">
            <v>NO OVERSPEED WARNING</v>
          </cell>
          <cell r="E187" t="str">
            <v xml:space="preserve"> S S   S S</v>
          </cell>
        </row>
        <row r="188">
          <cell r="C188" t="str">
            <v xml:space="preserve"> </v>
          </cell>
          <cell r="D188" t="str">
            <v xml:space="preserve"> </v>
          </cell>
          <cell r="E188" t="str">
            <v xml:space="preserve">  </v>
          </cell>
        </row>
        <row r="189">
          <cell r="C189" t="str">
            <v>REPKT</v>
          </cell>
          <cell r="D189" t="str">
            <v>REPAIR KIT</v>
          </cell>
          <cell r="E189" t="str">
            <v xml:space="preserve"> D D   S S</v>
          </cell>
        </row>
        <row r="190">
          <cell r="C190" t="str">
            <v>TPTY0</v>
          </cell>
          <cell r="D190" t="str">
            <v>TEMPORARY TIRE</v>
          </cell>
          <cell r="E190" t="str">
            <v xml:space="preserve"> O O   - -</v>
          </cell>
        </row>
        <row r="191">
          <cell r="C191" t="str">
            <v xml:space="preserve"> </v>
          </cell>
          <cell r="D191" t="str">
            <v xml:space="preserve"> </v>
          </cell>
          <cell r="E191" t="str">
            <v xml:space="preserve">  </v>
          </cell>
        </row>
        <row r="192">
          <cell r="C192" t="str">
            <v>HTS02</v>
          </cell>
          <cell r="D192" t="str">
            <v>DR+AS SEAT HEATER</v>
          </cell>
          <cell r="E192" t="str">
            <v xml:space="preserve"> * S   S S</v>
          </cell>
        </row>
        <row r="193">
          <cell r="C193" t="str">
            <v>NHTS0</v>
          </cell>
          <cell r="D193" t="str">
            <v>NO SEAT HEATER AND COOLER</v>
          </cell>
          <cell r="E193" t="str">
            <v xml:space="preserve"> D -   - -</v>
          </cell>
        </row>
        <row r="194">
          <cell r="C194" t="str">
            <v xml:space="preserve"> </v>
          </cell>
          <cell r="D194" t="str">
            <v xml:space="preserve"> </v>
          </cell>
          <cell r="E194" t="str">
            <v xml:space="preserve">  </v>
          </cell>
        </row>
        <row r="195">
          <cell r="C195" t="str">
            <v>00BGR</v>
          </cell>
          <cell r="D195" t="str">
            <v>GEO COUNTRY BULGARIA</v>
          </cell>
          <cell r="E195" t="str">
            <v xml:space="preserve"> O O   O O</v>
          </cell>
        </row>
        <row r="196">
          <cell r="C196" t="str">
            <v>00ROU</v>
          </cell>
          <cell r="D196" t="str">
            <v>GEO COUNTRY ROMANIA</v>
          </cell>
          <cell r="E196" t="str">
            <v xml:space="preserve"> D D   D D</v>
          </cell>
        </row>
        <row r="197">
          <cell r="C197" t="str">
            <v xml:space="preserve"> </v>
          </cell>
          <cell r="D197" t="str">
            <v xml:space="preserve"> </v>
          </cell>
          <cell r="E197" t="str">
            <v xml:space="preserve">  </v>
          </cell>
        </row>
        <row r="198">
          <cell r="C198" t="str">
            <v>BRA03</v>
          </cell>
          <cell r="D198" t="str">
            <v>RENAULT BRAND</v>
          </cell>
          <cell r="E198" t="str">
            <v xml:space="preserve"> S S   S S</v>
          </cell>
        </row>
        <row r="199">
          <cell r="C199" t="str">
            <v xml:space="preserve"> </v>
          </cell>
          <cell r="D199" t="str">
            <v xml:space="preserve"> </v>
          </cell>
          <cell r="E199" t="str">
            <v xml:space="preserve">  </v>
          </cell>
        </row>
        <row r="200">
          <cell r="C200" t="str">
            <v>RRDUC</v>
          </cell>
          <cell r="D200" t="str">
            <v>WITH REAR AIR DUCT</v>
          </cell>
          <cell r="E200" t="str">
            <v xml:space="preserve"> S S   S S</v>
          </cell>
        </row>
        <row r="201">
          <cell r="C201" t="str">
            <v xml:space="preserve"> </v>
          </cell>
          <cell r="D201" t="str">
            <v xml:space="preserve"> </v>
          </cell>
          <cell r="E201" t="str">
            <v xml:space="preserve">  </v>
          </cell>
        </row>
        <row r="202">
          <cell r="C202" t="str">
            <v>AJSW2</v>
          </cell>
          <cell r="D202" t="str">
            <v>TILT+TELESCOPIC (MANUAL)</v>
          </cell>
          <cell r="E202" t="str">
            <v xml:space="preserve"> S S   S S</v>
          </cell>
        </row>
        <row r="203">
          <cell r="C203" t="str">
            <v xml:space="preserve"> </v>
          </cell>
          <cell r="D203" t="str">
            <v xml:space="preserve"> </v>
          </cell>
          <cell r="E203" t="str">
            <v xml:space="preserve">  </v>
          </cell>
        </row>
        <row r="204">
          <cell r="C204" t="str">
            <v>(NO365)</v>
          </cell>
          <cell r="D204" t="str">
            <v>CONTEXT CRITERIOM</v>
          </cell>
          <cell r="E204" t="str">
            <v xml:space="preserve"> S S   S S</v>
          </cell>
        </row>
        <row r="205">
          <cell r="C205" t="str">
            <v xml:space="preserve"> </v>
          </cell>
          <cell r="D205" t="str">
            <v xml:space="preserve"> </v>
          </cell>
          <cell r="E205" t="str">
            <v xml:space="preserve">  </v>
          </cell>
        </row>
        <row r="206">
          <cell r="C206" t="str">
            <v>HSTPL</v>
          </cell>
          <cell r="D206" t="str">
            <v>W HIGH MOUNTED STOP LAMP</v>
          </cell>
          <cell r="E206" t="str">
            <v xml:space="preserve"> S S   S S</v>
          </cell>
        </row>
        <row r="207">
          <cell r="C207" t="str">
            <v xml:space="preserve"> </v>
          </cell>
          <cell r="D207" t="str">
            <v xml:space="preserve"> </v>
          </cell>
          <cell r="E207" t="str">
            <v xml:space="preserve">  </v>
          </cell>
        </row>
        <row r="208">
          <cell r="C208" t="str">
            <v>SBR05</v>
          </cell>
          <cell r="D208" t="str">
            <v>DR+AS+RR SEAT BELT REMIND</v>
          </cell>
          <cell r="E208" t="str">
            <v xml:space="preserve"> S S   S S</v>
          </cell>
        </row>
        <row r="209">
          <cell r="C209" t="str">
            <v xml:space="preserve"> </v>
          </cell>
          <cell r="D209" t="str">
            <v xml:space="preserve"> </v>
          </cell>
          <cell r="E209" t="str">
            <v xml:space="preserve">  </v>
          </cell>
        </row>
        <row r="210">
          <cell r="C210" t="str">
            <v>RMSB3</v>
          </cell>
          <cell r="D210" t="str">
            <v>3-PT RR CENTER SEAT BELT</v>
          </cell>
          <cell r="E210" t="str">
            <v xml:space="preserve"> S S   S S</v>
          </cell>
        </row>
        <row r="211">
          <cell r="C211" t="str">
            <v xml:space="preserve"> </v>
          </cell>
          <cell r="D211" t="str">
            <v xml:space="preserve"> </v>
          </cell>
          <cell r="E211" t="str">
            <v xml:space="preserve">  </v>
          </cell>
        </row>
        <row r="212">
          <cell r="C212" t="str">
            <v>NA448</v>
          </cell>
          <cell r="D212" t="str">
            <v>IVI2 FULL PREM DAB</v>
          </cell>
          <cell r="E212" t="str">
            <v xml:space="preserve"> * *   * *</v>
          </cell>
        </row>
        <row r="213">
          <cell r="C213" t="str">
            <v>NA460</v>
          </cell>
          <cell r="D213" t="str">
            <v>IVI2 FULL AUD 6HP DAB</v>
          </cell>
          <cell r="E213" t="str">
            <v xml:space="preserve"> D D   D D</v>
          </cell>
        </row>
        <row r="214">
          <cell r="C214" t="str">
            <v xml:space="preserve"> </v>
          </cell>
          <cell r="D214" t="str">
            <v xml:space="preserve"> </v>
          </cell>
          <cell r="E214" t="str">
            <v xml:space="preserve">  </v>
          </cell>
        </row>
        <row r="215">
          <cell r="C215" t="str">
            <v>AWS00</v>
          </cell>
          <cell r="D215" t="str">
            <v>WITH ALL WHEELS STEERING</v>
          </cell>
          <cell r="E215" t="str">
            <v xml:space="preserve"> S si S202427_S202437 S   S S</v>
          </cell>
        </row>
        <row r="216">
          <cell r="C216" t="str">
            <v xml:space="preserve"> </v>
          </cell>
          <cell r="D216" t="str">
            <v xml:space="preserve"> </v>
          </cell>
          <cell r="E216" t="str">
            <v xml:space="preserve"> O si S202438_S202519     </v>
          </cell>
        </row>
        <row r="217">
          <cell r="C217" t="str">
            <v>NOAWS</v>
          </cell>
          <cell r="D217" t="str">
            <v>NO ALL WHEELS STEERING</v>
          </cell>
          <cell r="E217" t="str">
            <v xml:space="preserve"> D si S202438_S202519 -   - -</v>
          </cell>
        </row>
        <row r="218">
          <cell r="C218" t="str">
            <v xml:space="preserve"> </v>
          </cell>
          <cell r="D218" t="str">
            <v xml:space="preserve"> </v>
          </cell>
          <cell r="E218" t="str">
            <v xml:space="preserve"> - si S202427_S202437     </v>
          </cell>
        </row>
        <row r="219">
          <cell r="C219" t="str">
            <v xml:space="preserve"> </v>
          </cell>
          <cell r="D219" t="str">
            <v xml:space="preserve"> </v>
          </cell>
          <cell r="E219" t="str">
            <v xml:space="preserve">  </v>
          </cell>
        </row>
        <row r="220">
          <cell r="C220" t="str">
            <v>RMLT2</v>
          </cell>
          <cell r="D220" t="str">
            <v>LED ROOM LIGHTING</v>
          </cell>
          <cell r="E220" t="str">
            <v xml:space="preserve"> S S   S S</v>
          </cell>
        </row>
        <row r="221">
          <cell r="C221" t="str">
            <v xml:space="preserve"> </v>
          </cell>
          <cell r="D221" t="str">
            <v xml:space="preserve"> </v>
          </cell>
          <cell r="E221" t="str">
            <v xml:space="preserve">  </v>
          </cell>
        </row>
        <row r="222">
          <cell r="C222" t="str">
            <v>ASOB5</v>
          </cell>
          <cell r="D222" t="str">
            <v>OUTLET1+2(DIFF NUM)+POWER</v>
          </cell>
          <cell r="E222" t="str">
            <v xml:space="preserve"> - S   S si S202443_S202519 S</v>
          </cell>
        </row>
        <row r="223">
          <cell r="C223" t="str">
            <v xml:space="preserve"> </v>
          </cell>
          <cell r="D223" t="str">
            <v xml:space="preserve"> </v>
          </cell>
          <cell r="E223" t="str">
            <v xml:space="preserve">     D si S202520_S202539 </v>
          </cell>
        </row>
        <row r="224">
          <cell r="C224" t="str">
            <v>ASOC5</v>
          </cell>
          <cell r="D224" t="str">
            <v>OUTLET FRONT+2ND+POWER</v>
          </cell>
          <cell r="E224" t="str">
            <v xml:space="preserve"> S -   O si S202520_S202539 -</v>
          </cell>
        </row>
        <row r="225">
          <cell r="C225" t="str">
            <v xml:space="preserve"> </v>
          </cell>
          <cell r="D225" t="str">
            <v xml:space="preserve"> </v>
          </cell>
          <cell r="E225" t="str">
            <v xml:space="preserve">     - si S202443_S202519 </v>
          </cell>
        </row>
        <row r="226">
          <cell r="C226" t="str">
            <v xml:space="preserve"> </v>
          </cell>
          <cell r="D226" t="str">
            <v xml:space="preserve"> </v>
          </cell>
          <cell r="E226" t="str">
            <v xml:space="preserve">  </v>
          </cell>
        </row>
        <row r="227">
          <cell r="C227" t="str">
            <v>(SAN482)</v>
          </cell>
          <cell r="D227" t="str">
            <v>COMPLEMENTARY OBJECT</v>
          </cell>
          <cell r="E227" t="str">
            <v xml:space="preserve"> S S   S S</v>
          </cell>
        </row>
        <row r="228">
          <cell r="C228" t="str">
            <v xml:space="preserve"> </v>
          </cell>
          <cell r="D228" t="str">
            <v xml:space="preserve"> </v>
          </cell>
          <cell r="E228" t="str">
            <v xml:space="preserve">  </v>
          </cell>
        </row>
        <row r="229">
          <cell r="C229" t="str">
            <v>RIM35</v>
          </cell>
          <cell r="D229" t="str">
            <v>20 ALU DHN DESIGN 3</v>
          </cell>
          <cell r="E229" t="str">
            <v xml:space="preserve"> S -   - -</v>
          </cell>
        </row>
        <row r="230">
          <cell r="C230" t="str">
            <v>RIM36</v>
          </cell>
          <cell r="D230" t="str">
            <v>20 ALU DHN ALPINE LINE PA</v>
          </cell>
          <cell r="E230" t="str">
            <v xml:space="preserve"> - S   S -</v>
          </cell>
        </row>
        <row r="231">
          <cell r="C231" t="str">
            <v>RIM37</v>
          </cell>
          <cell r="D231" t="str">
            <v>21 ALU DHN ALPINE ENG.</v>
          </cell>
          <cell r="E231" t="str">
            <v xml:space="preserve"> - -   - S</v>
          </cell>
        </row>
        <row r="232">
          <cell r="C232" t="str">
            <v xml:space="preserve"> </v>
          </cell>
          <cell r="D232" t="str">
            <v xml:space="preserve"> </v>
          </cell>
          <cell r="E232" t="str">
            <v xml:space="preserve">  </v>
          </cell>
        </row>
        <row r="233">
          <cell r="C233" t="str">
            <v>TYALS</v>
          </cell>
          <cell r="D233" t="str">
            <v>ALL SEASON TIRE</v>
          </cell>
          <cell r="E233" t="str">
            <v xml:space="preserve"> O O   O -</v>
          </cell>
        </row>
        <row r="234">
          <cell r="C234" t="str">
            <v>TYSUM</v>
          </cell>
          <cell r="D234" t="str">
            <v>SUMMER TIRE</v>
          </cell>
          <cell r="E234" t="str">
            <v xml:space="preserve"> D D   D S</v>
          </cell>
        </row>
        <row r="235">
          <cell r="C235" t="str">
            <v xml:space="preserve"> </v>
          </cell>
          <cell r="D235" t="str">
            <v xml:space="preserve"> </v>
          </cell>
          <cell r="E235" t="str">
            <v xml:space="preserve">  </v>
          </cell>
        </row>
        <row r="236">
          <cell r="C236" t="str">
            <v>ISOFI</v>
          </cell>
          <cell r="D236" t="str">
            <v>WITH ISO FIX + TETHER</v>
          </cell>
          <cell r="E236" t="str">
            <v xml:space="preserve"> S S   S S</v>
          </cell>
        </row>
        <row r="237">
          <cell r="C237" t="str">
            <v xml:space="preserve"> </v>
          </cell>
          <cell r="D237" t="str">
            <v xml:space="preserve"> </v>
          </cell>
          <cell r="E237" t="str">
            <v xml:space="preserve">  </v>
          </cell>
        </row>
        <row r="238">
          <cell r="C238" t="str">
            <v>NODWF</v>
          </cell>
          <cell r="D238" t="str">
            <v>NO DIESEL WATER FILTER</v>
          </cell>
          <cell r="E238" t="str">
            <v xml:space="preserve"> S S   S S</v>
          </cell>
        </row>
        <row r="239">
          <cell r="C239" t="str">
            <v xml:space="preserve"> </v>
          </cell>
          <cell r="D239" t="str">
            <v xml:space="preserve"> </v>
          </cell>
          <cell r="E239" t="str">
            <v xml:space="preserve">  </v>
          </cell>
        </row>
        <row r="240">
          <cell r="C240" t="str">
            <v>SLCCA</v>
          </cell>
          <cell r="D240" t="str">
            <v>CONSO W/STOR+SLID H.REST</v>
          </cell>
          <cell r="E240" t="str">
            <v xml:space="preserve"> S S   S S</v>
          </cell>
        </row>
        <row r="241">
          <cell r="C241" t="str">
            <v xml:space="preserve"> </v>
          </cell>
          <cell r="D241" t="str">
            <v xml:space="preserve"> </v>
          </cell>
          <cell r="E241" t="str">
            <v xml:space="preserve">  </v>
          </cell>
        </row>
        <row r="242">
          <cell r="C242" t="str">
            <v>KPL00</v>
          </cell>
          <cell r="D242" t="str">
            <v>KICKING PLATE TYPE 01</v>
          </cell>
          <cell r="E242" t="str">
            <v xml:space="preserve"> - S   S S</v>
          </cell>
        </row>
        <row r="243">
          <cell r="C243" t="str">
            <v>NOKPL</v>
          </cell>
          <cell r="D243" t="str">
            <v>NO KICKING PLATE</v>
          </cell>
          <cell r="E243" t="str">
            <v xml:space="preserve"> S -   - -</v>
          </cell>
        </row>
        <row r="244">
          <cell r="C244" t="str">
            <v xml:space="preserve"> </v>
          </cell>
          <cell r="D244" t="str">
            <v xml:space="preserve"> </v>
          </cell>
          <cell r="E244" t="str">
            <v xml:space="preserve">  </v>
          </cell>
        </row>
        <row r="245">
          <cell r="C245" t="str">
            <v>PRALA</v>
          </cell>
          <cell r="D245" t="str">
            <v>PRE HARNESS ALARM</v>
          </cell>
          <cell r="E245" t="str">
            <v xml:space="preserve"> S S   S S</v>
          </cell>
        </row>
        <row r="246">
          <cell r="C246" t="str">
            <v xml:space="preserve"> </v>
          </cell>
          <cell r="D246" t="str">
            <v xml:space="preserve"> </v>
          </cell>
          <cell r="E246" t="str">
            <v xml:space="preserve">  </v>
          </cell>
        </row>
        <row r="247">
          <cell r="C247" t="str">
            <v>CHGS0</v>
          </cell>
          <cell r="D247" t="str">
            <v>CHARGE SPEED LV1(AC1 7KW</v>
          </cell>
          <cell r="E247" t="str">
            <v xml:space="preserve"> - -   S S</v>
          </cell>
        </row>
        <row r="248">
          <cell r="C248" t="str">
            <v>(SAN550)</v>
          </cell>
          <cell r="D248" t="str">
            <v>CONTEXT CRITERIOM</v>
          </cell>
          <cell r="E248" t="str">
            <v xml:space="preserve"> S S   - -</v>
          </cell>
        </row>
        <row r="249">
          <cell r="C249" t="str">
            <v xml:space="preserve"> </v>
          </cell>
          <cell r="D249" t="str">
            <v xml:space="preserve"> </v>
          </cell>
          <cell r="E249" t="str">
            <v xml:space="preserve">  </v>
          </cell>
        </row>
        <row r="250">
          <cell r="C250" t="str">
            <v>TL02A</v>
          </cell>
          <cell r="D250" t="str">
            <v>TECH REG : NORTH EAST EUR</v>
          </cell>
          <cell r="E250" t="str">
            <v xml:space="preserve"> S S   S S</v>
          </cell>
        </row>
        <row r="251">
          <cell r="C251" t="str">
            <v xml:space="preserve"> </v>
          </cell>
          <cell r="D251" t="str">
            <v xml:space="preserve"> </v>
          </cell>
          <cell r="E251" t="str">
            <v xml:space="preserve">  </v>
          </cell>
        </row>
        <row r="252">
          <cell r="C252" t="str">
            <v>BDPRO</v>
          </cell>
          <cell r="D252" t="str">
            <v>BRAKE DISC PROTECTOR</v>
          </cell>
          <cell r="E252" t="str">
            <v xml:space="preserve"> S S   S S</v>
          </cell>
        </row>
        <row r="253">
          <cell r="C253" t="str">
            <v xml:space="preserve"> </v>
          </cell>
          <cell r="D253" t="str">
            <v xml:space="preserve"> </v>
          </cell>
          <cell r="E253" t="str">
            <v xml:space="preserve">  </v>
          </cell>
        </row>
        <row r="254">
          <cell r="C254" t="str">
            <v>RVCHI</v>
          </cell>
          <cell r="D254" t="str">
            <v>WITH CHILDREN ROOM MIRROR</v>
          </cell>
          <cell r="E254" t="str">
            <v xml:space="preserve"> S S   S S</v>
          </cell>
        </row>
        <row r="255">
          <cell r="C255" t="str">
            <v xml:space="preserve"> </v>
          </cell>
          <cell r="D255" t="str">
            <v xml:space="preserve"> </v>
          </cell>
          <cell r="E255" t="str">
            <v xml:space="preserve">  </v>
          </cell>
        </row>
        <row r="256">
          <cell r="C256" t="str">
            <v>EPFLT</v>
          </cell>
          <cell r="D256" t="str">
            <v>W EXHAUST PARTICLES FILT</v>
          </cell>
          <cell r="E256" t="str">
            <v xml:space="preserve"> S S   S S</v>
          </cell>
        </row>
        <row r="257">
          <cell r="C257" t="str">
            <v xml:space="preserve"> </v>
          </cell>
          <cell r="D257" t="str">
            <v xml:space="preserve"> </v>
          </cell>
          <cell r="E257" t="str">
            <v xml:space="preserve">  </v>
          </cell>
        </row>
        <row r="258">
          <cell r="C258" t="str">
            <v>NOCPT</v>
          </cell>
          <cell r="D258" t="str">
            <v>WITHOUT VERSION COMPLEMEN</v>
          </cell>
          <cell r="E258" t="str">
            <v xml:space="preserve"> S S   S S</v>
          </cell>
        </row>
        <row r="259">
          <cell r="C259" t="str">
            <v xml:space="preserve"> </v>
          </cell>
          <cell r="D259" t="str">
            <v xml:space="preserve"> </v>
          </cell>
          <cell r="E259" t="str">
            <v xml:space="preserve">  </v>
          </cell>
        </row>
        <row r="260">
          <cell r="C260" t="str">
            <v>(VNOR)</v>
          </cell>
          <cell r="D260" t="str">
            <v>BASIC COMMERCIAL VERSION</v>
          </cell>
          <cell r="E260" t="str">
            <v xml:space="preserve"> S S   S S</v>
          </cell>
        </row>
        <row r="261">
          <cell r="C261" t="str">
            <v xml:space="preserve"> </v>
          </cell>
          <cell r="D261" t="str">
            <v xml:space="preserve"> </v>
          </cell>
          <cell r="E261" t="str">
            <v xml:space="preserve">  </v>
          </cell>
        </row>
        <row r="262">
          <cell r="C262" t="str">
            <v>ABCXL</v>
          </cell>
          <cell r="D262" t="str">
            <v>ASSIST AIRBAG CANCEL MANU</v>
          </cell>
          <cell r="E262" t="str">
            <v xml:space="preserve"> S S   S S</v>
          </cell>
        </row>
        <row r="263">
          <cell r="C263" t="str">
            <v xml:space="preserve"> </v>
          </cell>
          <cell r="D263" t="str">
            <v xml:space="preserve"> </v>
          </cell>
          <cell r="E263" t="str">
            <v xml:space="preserve">  </v>
          </cell>
        </row>
        <row r="264">
          <cell r="C264" t="str">
            <v>IPR03</v>
          </cell>
          <cell r="D264" t="str">
            <v>FRONT &amp; BODY SIDE IMPACT</v>
          </cell>
          <cell r="E264" t="str">
            <v xml:space="preserve"> S S   S S</v>
          </cell>
        </row>
        <row r="265">
          <cell r="C265" t="str">
            <v xml:space="preserve"> </v>
          </cell>
          <cell r="D265" t="str">
            <v xml:space="preserve"> </v>
          </cell>
          <cell r="E265" t="str">
            <v xml:space="preserve">  </v>
          </cell>
        </row>
        <row r="266">
          <cell r="C266" t="str">
            <v>SVMLT</v>
          </cell>
          <cell r="D266" t="str">
            <v>SUN VISOR + MIR WITH LIGH</v>
          </cell>
          <cell r="E266" t="str">
            <v xml:space="preserve"> S S   S S</v>
          </cell>
        </row>
        <row r="267">
          <cell r="C267" t="str">
            <v xml:space="preserve"> </v>
          </cell>
          <cell r="D267" t="str">
            <v xml:space="preserve"> </v>
          </cell>
          <cell r="E267" t="str">
            <v xml:space="preserve">  </v>
          </cell>
        </row>
        <row r="268">
          <cell r="C268" t="str">
            <v>NOCST</v>
          </cell>
          <cell r="D268" t="str">
            <v>NO COLD STARTING ASSISTAN</v>
          </cell>
          <cell r="E268" t="str">
            <v xml:space="preserve"> S S   S S</v>
          </cell>
        </row>
        <row r="269">
          <cell r="C269" t="str">
            <v xml:space="preserve"> </v>
          </cell>
          <cell r="D269" t="str">
            <v xml:space="preserve"> </v>
          </cell>
          <cell r="E269" t="str">
            <v xml:space="preserve">  </v>
          </cell>
        </row>
        <row r="270">
          <cell r="C270" t="str">
            <v>SANCML</v>
          </cell>
          <cell r="D270" t="str">
            <v>WO LIGHT ADAPTATION SVO</v>
          </cell>
          <cell r="E270" t="str">
            <v xml:space="preserve"> S S   S S</v>
          </cell>
        </row>
        <row r="271">
          <cell r="C271" t="str">
            <v xml:space="preserve"> </v>
          </cell>
          <cell r="D271" t="str">
            <v xml:space="preserve"> </v>
          </cell>
          <cell r="E271" t="str">
            <v xml:space="preserve">  </v>
          </cell>
        </row>
        <row r="272">
          <cell r="C272" t="str">
            <v>NOGAF</v>
          </cell>
          <cell r="D272" t="str">
            <v>NO GASOLINE ADD FILTER</v>
          </cell>
          <cell r="E272" t="str">
            <v xml:space="preserve"> S S   S S</v>
          </cell>
        </row>
        <row r="273">
          <cell r="C273" t="str">
            <v xml:space="preserve"> </v>
          </cell>
          <cell r="D273" t="str">
            <v xml:space="preserve"> </v>
          </cell>
          <cell r="E273" t="str">
            <v xml:space="preserve">  </v>
          </cell>
        </row>
        <row r="274">
          <cell r="C274" t="str">
            <v>TPRWR</v>
          </cell>
          <cell r="D274" t="str">
            <v>WITH PRE-WIRING</v>
          </cell>
          <cell r="E274" t="str">
            <v xml:space="preserve"> S S   S S</v>
          </cell>
        </row>
        <row r="275">
          <cell r="C275" t="str">
            <v xml:space="preserve"> </v>
          </cell>
          <cell r="D275" t="str">
            <v xml:space="preserve"> </v>
          </cell>
          <cell r="E275" t="str">
            <v xml:space="preserve">  </v>
          </cell>
        </row>
        <row r="276">
          <cell r="C276" t="str">
            <v>FCID0</v>
          </cell>
          <cell r="D276" t="str">
            <v>WITH FACE ID</v>
          </cell>
          <cell r="E276" t="str">
            <v xml:space="preserve"> - -   O si S202520_S202539 O si S202520_S202539</v>
          </cell>
        </row>
        <row r="277">
          <cell r="C277" t="str">
            <v xml:space="preserve"> </v>
          </cell>
          <cell r="D277" t="str">
            <v xml:space="preserve"> </v>
          </cell>
          <cell r="E277" t="str">
            <v xml:space="preserve">     - si S202443_S202519 - si S202443_S202519</v>
          </cell>
        </row>
        <row r="278">
          <cell r="C278" t="str">
            <v>(NO888)</v>
          </cell>
          <cell r="D278" t="str">
            <v>COMPLEMENTARY OBJECT</v>
          </cell>
          <cell r="E278" t="str">
            <v xml:space="preserve"> S S   S si S202443_S202519 S si S202443_S202519</v>
          </cell>
        </row>
        <row r="279">
          <cell r="C279" t="str">
            <v xml:space="preserve"> </v>
          </cell>
          <cell r="D279" t="str">
            <v xml:space="preserve"> </v>
          </cell>
          <cell r="E279" t="str">
            <v xml:space="preserve">     D si S202520_S202539 D si S202520_S202539</v>
          </cell>
        </row>
        <row r="280">
          <cell r="C280" t="str">
            <v xml:space="preserve"> </v>
          </cell>
          <cell r="D280" t="str">
            <v xml:space="preserve"> </v>
          </cell>
          <cell r="E280" t="str">
            <v xml:space="preserve">  </v>
          </cell>
        </row>
        <row r="281">
          <cell r="C281" t="str">
            <v>(VSNOR)</v>
          </cell>
          <cell r="D281" t="str">
            <v>WO COMMERCIAL VERSION</v>
          </cell>
          <cell r="E281" t="str">
            <v xml:space="preserve"> S S   S S</v>
          </cell>
        </row>
        <row r="282">
          <cell r="C282" t="str">
            <v xml:space="preserve"> </v>
          </cell>
          <cell r="D282" t="str">
            <v xml:space="preserve"> </v>
          </cell>
          <cell r="E282" t="str">
            <v xml:space="preserve">  </v>
          </cell>
        </row>
        <row r="283">
          <cell r="C283" t="str">
            <v>AHTPA</v>
          </cell>
          <cell r="D283" t="str">
            <v>WITH ADD HEATER FOR PSGR</v>
          </cell>
          <cell r="E283" t="str">
            <v xml:space="preserve"> S S   - -</v>
          </cell>
        </row>
        <row r="284">
          <cell r="C284" t="str">
            <v>NOAHT</v>
          </cell>
          <cell r="D284" t="str">
            <v>NO ADD HEATER FOR PSGR</v>
          </cell>
          <cell r="E284" t="str">
            <v xml:space="preserve"> - -   S S</v>
          </cell>
        </row>
        <row r="285">
          <cell r="C285" t="str">
            <v xml:space="preserve"> </v>
          </cell>
          <cell r="D285" t="str">
            <v xml:space="preserve"> </v>
          </cell>
          <cell r="E285" t="str">
            <v xml:space="preserve">  </v>
          </cell>
        </row>
        <row r="286">
          <cell r="C286" t="str">
            <v>GIL00</v>
          </cell>
          <cell r="D286" t="str">
            <v>WITH GROUND ILLUMINATION</v>
          </cell>
          <cell r="E286" t="str">
            <v xml:space="preserve"> - *   * S</v>
          </cell>
        </row>
        <row r="287">
          <cell r="C287" t="str">
            <v>(NO920)</v>
          </cell>
          <cell r="D287" t="str">
            <v>COMPLEMENTARY OBJECT</v>
          </cell>
          <cell r="E287" t="str">
            <v xml:space="preserve"> S D   D -</v>
          </cell>
        </row>
        <row r="288">
          <cell r="C288" t="str">
            <v xml:space="preserve"> </v>
          </cell>
          <cell r="D288" t="str">
            <v xml:space="preserve"> </v>
          </cell>
          <cell r="E288" t="str">
            <v xml:space="preserve">  </v>
          </cell>
        </row>
        <row r="289">
          <cell r="C289" t="str">
            <v>MUCBR</v>
          </cell>
          <cell r="D289" t="str">
            <v>WITH MULTI COLLISON BRAKE</v>
          </cell>
          <cell r="E289" t="str">
            <v xml:space="preserve"> S S   S S</v>
          </cell>
        </row>
        <row r="290">
          <cell r="C290" t="str">
            <v xml:space="preserve"> </v>
          </cell>
          <cell r="D290" t="str">
            <v xml:space="preserve"> </v>
          </cell>
          <cell r="E290" t="str">
            <v xml:space="preserve">  </v>
          </cell>
        </row>
        <row r="291">
          <cell r="C291" t="str">
            <v>50K0A</v>
          </cell>
          <cell r="D291" t="str">
            <v>SECOND POWER 50 KW</v>
          </cell>
          <cell r="E291" t="str">
            <v xml:space="preserve"> S S   S S</v>
          </cell>
        </row>
        <row r="292">
          <cell r="C292" t="str">
            <v xml:space="preserve"> </v>
          </cell>
          <cell r="D292" t="str">
            <v xml:space="preserve"> </v>
          </cell>
          <cell r="E292" t="str">
            <v xml:space="preserve">  </v>
          </cell>
        </row>
        <row r="293">
          <cell r="C293" t="str">
            <v>405S</v>
          </cell>
          <cell r="D293" t="str">
            <v>405S INDEX</v>
          </cell>
          <cell r="E293" t="str">
            <v xml:space="preserve"> O O   - -</v>
          </cell>
        </row>
        <row r="294">
          <cell r="C294" t="str">
            <v>410S</v>
          </cell>
          <cell r="D294" t="str">
            <v>410S INDEX</v>
          </cell>
          <cell r="E294" t="str">
            <v xml:space="preserve"> - -   S S</v>
          </cell>
        </row>
        <row r="295">
          <cell r="C295" t="str">
            <v>506S</v>
          </cell>
          <cell r="D295" t="str">
            <v>506S INDEX</v>
          </cell>
          <cell r="E295" t="str">
            <v xml:space="preserve"> O O   - -</v>
          </cell>
        </row>
        <row r="296">
          <cell r="C296" t="str">
            <v xml:space="preserve"> </v>
          </cell>
          <cell r="D296" t="str">
            <v xml:space="preserve"> </v>
          </cell>
          <cell r="E296" t="str">
            <v xml:space="preserve">  </v>
          </cell>
        </row>
        <row r="297">
          <cell r="C297" t="str">
            <v>5DHS</v>
          </cell>
          <cell r="D297" t="str">
            <v>5DHS TYPE</v>
          </cell>
          <cell r="E297" t="str">
            <v xml:space="preserve"> S S   S S</v>
          </cell>
        </row>
        <row r="298">
          <cell r="C298" t="str">
            <v xml:space="preserve"> </v>
          </cell>
          <cell r="D298" t="str">
            <v xml:space="preserve"> </v>
          </cell>
          <cell r="E298" t="str">
            <v xml:space="preserve">  </v>
          </cell>
        </row>
        <row r="299">
          <cell r="C299" t="str">
            <v>1K70B</v>
          </cell>
          <cell r="D299" t="str">
            <v>1700WH BATTERY POWER</v>
          </cell>
          <cell r="E299" t="str">
            <v xml:space="preserve"> S S   - -</v>
          </cell>
        </row>
        <row r="300">
          <cell r="C300" t="str">
            <v>21K0B</v>
          </cell>
          <cell r="D300" t="str">
            <v>21KWH BATTERY ENERGY</v>
          </cell>
          <cell r="E300" t="str">
            <v xml:space="preserve"> - -   S S</v>
          </cell>
        </row>
        <row r="301">
          <cell r="C301" t="str">
            <v xml:space="preserve"> </v>
          </cell>
          <cell r="D301" t="str">
            <v xml:space="preserve"> </v>
          </cell>
          <cell r="E301" t="str">
            <v xml:space="preserve">  </v>
          </cell>
        </row>
        <row r="302">
          <cell r="C302" t="str">
            <v>1010</v>
          </cell>
          <cell r="D302" t="str">
            <v>1010 BATTERY INDEX</v>
          </cell>
          <cell r="E302" t="str">
            <v xml:space="preserve"> - -   S S</v>
          </cell>
        </row>
        <row r="303">
          <cell r="C303" t="str">
            <v>1500</v>
          </cell>
          <cell r="D303" t="str">
            <v>1500 BATTERY INDEX</v>
          </cell>
          <cell r="E303" t="str">
            <v xml:space="preserve"> S S   - -</v>
          </cell>
        </row>
        <row r="304">
          <cell r="C304" t="str">
            <v xml:space="preserve"> </v>
          </cell>
          <cell r="D304" t="str">
            <v xml:space="preserve"> </v>
          </cell>
          <cell r="E304" t="str">
            <v xml:space="preserve">  </v>
          </cell>
        </row>
        <row r="305">
          <cell r="C305" t="str">
            <v>BTAAG</v>
          </cell>
          <cell r="D305" t="str">
            <v>BTAAG BATTERY TYPE</v>
          </cell>
          <cell r="E305" t="str">
            <v xml:space="preserve"> S S   - -</v>
          </cell>
        </row>
        <row r="306">
          <cell r="C306" t="str">
            <v>BTJAG</v>
          </cell>
          <cell r="D306" t="str">
            <v>BTJAG BATTERY TYPE</v>
          </cell>
          <cell r="E306" t="str">
            <v xml:space="preserve"> - -   S S</v>
          </cell>
        </row>
        <row r="307">
          <cell r="C307" t="str">
            <v xml:space="preserve"> </v>
          </cell>
          <cell r="D307" t="str">
            <v xml:space="preserve"> </v>
          </cell>
          <cell r="E307" t="str">
            <v xml:space="preserve">  </v>
          </cell>
        </row>
        <row r="308">
          <cell r="C308" t="str">
            <v>(SAN989)</v>
          </cell>
          <cell r="D308" t="str">
            <v>CONTEXT CRITERIOM</v>
          </cell>
          <cell r="E308" t="str">
            <v xml:space="preserve"> S S   S -</v>
          </cell>
        </row>
        <row r="309">
          <cell r="C309" t="str">
            <v>SUPI0</v>
          </cell>
          <cell r="D309" t="str">
            <v>WITH SUSPENSION CONTROL</v>
          </cell>
          <cell r="E309" t="str">
            <v xml:space="preserve"> - -   - S</v>
          </cell>
        </row>
        <row r="310">
          <cell r="C310" t="str">
            <v xml:space="preserve"> </v>
          </cell>
          <cell r="D310" t="str">
            <v xml:space="preserve"> </v>
          </cell>
          <cell r="E310" t="str">
            <v xml:space="preserve">  </v>
          </cell>
        </row>
        <row r="311">
          <cell r="C311" t="str">
            <v>DB1</v>
          </cell>
          <cell r="D311" t="str">
            <v>DB1 GEARBOX TYPE</v>
          </cell>
          <cell r="E311" t="str">
            <v xml:space="preserve"> S S   S S</v>
          </cell>
        </row>
        <row r="312">
          <cell r="C312" t="str">
            <v xml:space="preserve"> </v>
          </cell>
          <cell r="D312" t="str">
            <v xml:space="preserve"> </v>
          </cell>
          <cell r="E312" t="str">
            <v xml:space="preserve">  </v>
          </cell>
        </row>
        <row r="313">
          <cell r="C313" t="str">
            <v>601</v>
          </cell>
          <cell r="D313" t="str">
            <v>601  INDEX</v>
          </cell>
          <cell r="E313" t="str">
            <v xml:space="preserve"> S S   - -</v>
          </cell>
        </row>
        <row r="314">
          <cell r="C314" t="str">
            <v>611</v>
          </cell>
          <cell r="D314" t="str">
            <v>611  INDEX</v>
          </cell>
          <cell r="E314" t="str">
            <v xml:space="preserve"> - -   S S</v>
          </cell>
        </row>
        <row r="315">
          <cell r="C315" t="str">
            <v xml:space="preserve"> </v>
          </cell>
          <cell r="D315" t="str">
            <v xml:space="preserve"> </v>
          </cell>
          <cell r="E315" t="str">
            <v xml:space="preserve">  </v>
          </cell>
        </row>
        <row r="316">
          <cell r="C316" t="str">
            <v>ADR00</v>
          </cell>
          <cell r="D316" t="str">
            <v>AD1 EVO ST2(ACC S&amp;G/LC+ST</v>
          </cell>
          <cell r="E316" t="str">
            <v xml:space="preserve"> - *   * S</v>
          </cell>
        </row>
        <row r="317">
          <cell r="C317" t="str">
            <v>NOADR</v>
          </cell>
          <cell r="D317" t="str">
            <v>NO AUTONOMOUS DRIVING</v>
          </cell>
          <cell r="E317" t="str">
            <v xml:space="preserve"> S D   D -</v>
          </cell>
        </row>
        <row r="318">
          <cell r="C318" t="str">
            <v xml:space="preserve"> </v>
          </cell>
          <cell r="D318" t="str">
            <v xml:space="preserve"> </v>
          </cell>
          <cell r="E318" t="str">
            <v xml:space="preserve">  </v>
          </cell>
        </row>
        <row r="319">
          <cell r="C319" t="str">
            <v>LKA05</v>
          </cell>
          <cell r="D319" t="str">
            <v>EMERGENCY LK ONCOMING+LSS</v>
          </cell>
          <cell r="E319" t="str">
            <v xml:space="preserve"> S S   S S</v>
          </cell>
        </row>
        <row r="320">
          <cell r="C320" t="str">
            <v xml:space="preserve"> </v>
          </cell>
          <cell r="D320" t="str">
            <v xml:space="preserve"> </v>
          </cell>
          <cell r="E320" t="str">
            <v xml:space="preserve">  </v>
          </cell>
        </row>
        <row r="321">
          <cell r="C321" t="str">
            <v>NOBXL</v>
          </cell>
          <cell r="D321" t="str">
            <v>WITHOUT FAKE FLOOR</v>
          </cell>
          <cell r="E321" t="str">
            <v xml:space="preserve"> S S   S S</v>
          </cell>
        </row>
        <row r="322">
          <cell r="C322" t="str">
            <v xml:space="preserve"> </v>
          </cell>
          <cell r="D322" t="str">
            <v xml:space="preserve"> </v>
          </cell>
          <cell r="E322" t="str">
            <v xml:space="preserve">  </v>
          </cell>
        </row>
        <row r="323">
          <cell r="C323" t="str">
            <v>RLAM3</v>
          </cell>
          <cell r="D323" t="str">
            <v>SPECIAL LED REAR LAMP</v>
          </cell>
          <cell r="E323" t="str">
            <v xml:space="preserve"> S S   S S</v>
          </cell>
        </row>
        <row r="324">
          <cell r="C324" t="str">
            <v xml:space="preserve"> </v>
          </cell>
          <cell r="D324" t="str">
            <v xml:space="preserve"> </v>
          </cell>
          <cell r="E324" t="str">
            <v xml:space="preserve">  </v>
          </cell>
        </row>
        <row r="325">
          <cell r="C325" t="str">
            <v>PSFT0</v>
          </cell>
          <cell r="D325" t="str">
            <v>WITH PADDLE SHIFT LEVER</v>
          </cell>
          <cell r="E325" t="str">
            <v xml:space="preserve"> S S   S S</v>
          </cell>
        </row>
        <row r="326">
          <cell r="C326" t="str">
            <v xml:space="preserve"> </v>
          </cell>
          <cell r="D326" t="str">
            <v xml:space="preserve"> </v>
          </cell>
          <cell r="E326" t="str">
            <v xml:space="preserve">  </v>
          </cell>
        </row>
        <row r="327">
          <cell r="C327" t="str">
            <v>LUKP0</v>
          </cell>
          <cell r="D327" t="str">
            <v>W/ TRUNK KICK PLATE ALLOY</v>
          </cell>
          <cell r="E327" t="str">
            <v xml:space="preserve"> * S   S S</v>
          </cell>
        </row>
        <row r="328">
          <cell r="C328" t="str">
            <v>(NOB64)</v>
          </cell>
          <cell r="D328" t="str">
            <v>CONTEXT CRITERIOM</v>
          </cell>
          <cell r="E328" t="str">
            <v xml:space="preserve"> D -   - -</v>
          </cell>
        </row>
        <row r="329">
          <cell r="C329" t="str">
            <v xml:space="preserve"> </v>
          </cell>
          <cell r="D329" t="str">
            <v xml:space="preserve"> </v>
          </cell>
          <cell r="E329" t="str">
            <v xml:space="preserve">  </v>
          </cell>
        </row>
        <row r="330">
          <cell r="C330" t="str">
            <v>NOEXL</v>
          </cell>
          <cell r="D330" t="str">
            <v>NO AUTO EXTENTION LIGHT</v>
          </cell>
          <cell r="E330" t="str">
            <v xml:space="preserve"> S S   S S</v>
          </cell>
        </row>
        <row r="331">
          <cell r="C331" t="str">
            <v xml:space="preserve"> </v>
          </cell>
          <cell r="D331" t="str">
            <v xml:space="preserve"> </v>
          </cell>
          <cell r="E331" t="str">
            <v xml:space="preserve">  </v>
          </cell>
        </row>
        <row r="332">
          <cell r="C332" t="str">
            <v>NODUP</v>
          </cell>
          <cell r="D332" t="str">
            <v>NO DUST PROTECTION</v>
          </cell>
          <cell r="E332" t="str">
            <v xml:space="preserve"> S S   S S</v>
          </cell>
        </row>
        <row r="333">
          <cell r="C333" t="str">
            <v xml:space="preserve"> </v>
          </cell>
          <cell r="D333" t="str">
            <v xml:space="preserve"> </v>
          </cell>
          <cell r="E333" t="str">
            <v xml:space="preserve">  </v>
          </cell>
        </row>
        <row r="334">
          <cell r="C334" t="str">
            <v>WAP00</v>
          </cell>
          <cell r="D334" t="str">
            <v>WITH WATER PROTECTION</v>
          </cell>
          <cell r="E334" t="str">
            <v xml:space="preserve"> S S   S S</v>
          </cell>
        </row>
        <row r="335">
          <cell r="C335" t="str">
            <v xml:space="preserve"> </v>
          </cell>
          <cell r="D335" t="str">
            <v xml:space="preserve"> </v>
          </cell>
          <cell r="E335" t="str">
            <v xml:space="preserve">  </v>
          </cell>
        </row>
        <row r="336">
          <cell r="C336" t="str">
            <v>NOCCH</v>
          </cell>
          <cell r="D336" t="str">
            <v>NO CLIMAT CONST HOT COUN</v>
          </cell>
          <cell r="E336" t="str">
            <v xml:space="preserve"> S S   S S</v>
          </cell>
        </row>
        <row r="337">
          <cell r="C337" t="str">
            <v xml:space="preserve"> </v>
          </cell>
          <cell r="D337" t="str">
            <v xml:space="preserve"> </v>
          </cell>
          <cell r="E337" t="str">
            <v xml:space="preserve">  </v>
          </cell>
        </row>
        <row r="338">
          <cell r="C338" t="str">
            <v>(SAND42)</v>
          </cell>
          <cell r="D338" t="str">
            <v>CONTEXT CRITERIOM</v>
          </cell>
          <cell r="E338" t="str">
            <v xml:space="preserve"> S S   S S</v>
          </cell>
        </row>
        <row r="339">
          <cell r="C339" t="str">
            <v xml:space="preserve"> </v>
          </cell>
          <cell r="D339" t="str">
            <v xml:space="preserve"> </v>
          </cell>
          <cell r="E339" t="str">
            <v xml:space="preserve">  </v>
          </cell>
        </row>
        <row r="340">
          <cell r="C340" t="str">
            <v>NOEMR</v>
          </cell>
          <cell r="D340" t="str">
            <v>WO EMISSION REDUCT SERV</v>
          </cell>
          <cell r="E340" t="str">
            <v xml:space="preserve"> S S   S S</v>
          </cell>
        </row>
        <row r="341">
          <cell r="C341" t="str">
            <v xml:space="preserve"> </v>
          </cell>
          <cell r="D341" t="str">
            <v xml:space="preserve"> </v>
          </cell>
          <cell r="E341" t="str">
            <v xml:space="preserve">  </v>
          </cell>
        </row>
        <row r="342">
          <cell r="C342" t="str">
            <v>AMLT0</v>
          </cell>
          <cell r="D342" t="str">
            <v>W/ INTERIOR ILLUMINATION1</v>
          </cell>
          <cell r="E342" t="str">
            <v xml:space="preserve"> S S   S S</v>
          </cell>
        </row>
        <row r="343">
          <cell r="C343" t="str">
            <v xml:space="preserve"> </v>
          </cell>
          <cell r="D343" t="str">
            <v xml:space="preserve"> </v>
          </cell>
          <cell r="E343" t="str">
            <v xml:space="preserve">  </v>
          </cell>
        </row>
        <row r="344">
          <cell r="C344" t="str">
            <v>DRL02</v>
          </cell>
          <cell r="D344" t="str">
            <v>DAYTIME RUN LIGHT (LED)</v>
          </cell>
          <cell r="E344" t="str">
            <v xml:space="preserve"> S S   S S</v>
          </cell>
        </row>
        <row r="345">
          <cell r="C345" t="str">
            <v xml:space="preserve"> </v>
          </cell>
          <cell r="D345" t="str">
            <v xml:space="preserve"> </v>
          </cell>
          <cell r="E345" t="str">
            <v xml:space="preserve">  </v>
          </cell>
        </row>
        <row r="346">
          <cell r="C346" t="str">
            <v>SUPMP</v>
          </cell>
          <cell r="D346" t="str">
            <v>SUPERIOR MAP</v>
          </cell>
          <cell r="E346" t="str">
            <v xml:space="preserve"> S S   S S</v>
          </cell>
        </row>
        <row r="347">
          <cell r="C347" t="str">
            <v xml:space="preserve"> </v>
          </cell>
          <cell r="D347" t="str">
            <v xml:space="preserve"> </v>
          </cell>
          <cell r="E347" t="str">
            <v xml:space="preserve">  </v>
          </cell>
        </row>
        <row r="348">
          <cell r="C348" t="str">
            <v>RCALL</v>
          </cell>
          <cell r="D348" t="str">
            <v>WITH EMERGENCY CALL</v>
          </cell>
          <cell r="E348" t="str">
            <v xml:space="preserve"> S S   S S</v>
          </cell>
        </row>
        <row r="349">
          <cell r="C349" t="str">
            <v xml:space="preserve"> </v>
          </cell>
          <cell r="D349" t="str">
            <v xml:space="preserve"> </v>
          </cell>
          <cell r="E349" t="str">
            <v xml:space="preserve">  </v>
          </cell>
        </row>
        <row r="350">
          <cell r="C350" t="str">
            <v>PURFR</v>
          </cell>
          <cell r="D350" t="str">
            <v>WITH PM FILTER</v>
          </cell>
          <cell r="E350" t="str">
            <v xml:space="preserve"> S S   S S</v>
          </cell>
        </row>
        <row r="351">
          <cell r="C351" t="str">
            <v xml:space="preserve"> </v>
          </cell>
          <cell r="D351" t="str">
            <v xml:space="preserve"> </v>
          </cell>
          <cell r="E351" t="str">
            <v xml:space="preserve">  </v>
          </cell>
        </row>
        <row r="352">
          <cell r="C352" t="str">
            <v>(SANE24)</v>
          </cell>
          <cell r="D352" t="str">
            <v>COMPLEMENTARY OBJECT</v>
          </cell>
          <cell r="E352" t="str">
            <v xml:space="preserve"> S S   S S</v>
          </cell>
        </row>
        <row r="353">
          <cell r="C353" t="str">
            <v xml:space="preserve"> </v>
          </cell>
          <cell r="D353" t="str">
            <v xml:space="preserve"> </v>
          </cell>
          <cell r="E353" t="str">
            <v xml:space="preserve">  </v>
          </cell>
        </row>
        <row r="354">
          <cell r="C354" t="str">
            <v>MET05</v>
          </cell>
          <cell r="D354" t="str">
            <v>FULL TFT(SPEED+TACHO+GAUG</v>
          </cell>
          <cell r="E354" t="str">
            <v xml:space="preserve"> S S   S S</v>
          </cell>
        </row>
        <row r="355">
          <cell r="C355" t="str">
            <v xml:space="preserve"> </v>
          </cell>
          <cell r="D355" t="str">
            <v xml:space="preserve"> </v>
          </cell>
          <cell r="E355" t="str">
            <v xml:space="preserve">  </v>
          </cell>
        </row>
        <row r="356">
          <cell r="C356" t="str">
            <v>BSD02</v>
          </cell>
          <cell r="D356" t="str">
            <v>BLIND SPOT INTERVENTION</v>
          </cell>
          <cell r="E356" t="str">
            <v xml:space="preserve"> * S   S S</v>
          </cell>
        </row>
        <row r="357">
          <cell r="C357" t="str">
            <v>NOBSD</v>
          </cell>
          <cell r="D357" t="str">
            <v>W O BLIND SPOT DETECT</v>
          </cell>
          <cell r="E357" t="str">
            <v xml:space="preserve"> D -   - -</v>
          </cell>
        </row>
        <row r="358">
          <cell r="C358" t="str">
            <v xml:space="preserve"> </v>
          </cell>
          <cell r="D358" t="str">
            <v xml:space="preserve"> </v>
          </cell>
          <cell r="E358" t="str">
            <v xml:space="preserve">  </v>
          </cell>
        </row>
        <row r="359">
          <cell r="C359" t="str">
            <v>ECMD0</v>
          </cell>
          <cell r="D359" t="str">
            <v>WITH ECONOMIC DRIVING</v>
          </cell>
          <cell r="E359" t="str">
            <v xml:space="preserve"> S S   S S</v>
          </cell>
        </row>
        <row r="360">
          <cell r="C360" t="str">
            <v xml:space="preserve"> </v>
          </cell>
          <cell r="D360" t="str">
            <v xml:space="preserve"> </v>
          </cell>
          <cell r="E360" t="str">
            <v xml:space="preserve">  </v>
          </cell>
        </row>
        <row r="361">
          <cell r="C361" t="str">
            <v>NRCAR</v>
          </cell>
          <cell r="D361" t="str">
            <v>NO BODY CROSSMEMBER</v>
          </cell>
          <cell r="E361" t="str">
            <v xml:space="preserve"> S S   S S</v>
          </cell>
        </row>
        <row r="362">
          <cell r="C362" t="str">
            <v xml:space="preserve"> </v>
          </cell>
          <cell r="D362" t="str">
            <v xml:space="preserve"> </v>
          </cell>
          <cell r="E362" t="str">
            <v xml:space="preserve">  </v>
          </cell>
        </row>
        <row r="363">
          <cell r="C363" t="str">
            <v>M2CA0</v>
          </cell>
          <cell r="D363" t="str">
            <v>WITH MODE 2 CABLE</v>
          </cell>
          <cell r="E363" t="str">
            <v xml:space="preserve"> - -   D D</v>
          </cell>
        </row>
        <row r="364">
          <cell r="C364" t="str">
            <v>M2CA2</v>
          </cell>
          <cell r="D364" t="str">
            <v>MODE 2 CABLE TYPE 2</v>
          </cell>
          <cell r="E364" t="str">
            <v xml:space="preserve"> - -   O O</v>
          </cell>
        </row>
        <row r="365">
          <cell r="C365" t="str">
            <v>NOM2C</v>
          </cell>
          <cell r="D365" t="str">
            <v>NO MODE 2 CABLE</v>
          </cell>
          <cell r="E365" t="str">
            <v xml:space="preserve"> S S   - -</v>
          </cell>
        </row>
        <row r="366">
          <cell r="C366" t="str">
            <v xml:space="preserve"> </v>
          </cell>
          <cell r="D366" t="str">
            <v xml:space="preserve"> </v>
          </cell>
          <cell r="E366" t="str">
            <v xml:space="preserve">  </v>
          </cell>
        </row>
        <row r="367">
          <cell r="C367" t="str">
            <v>AIVCT</v>
          </cell>
          <cell r="D367" t="str">
            <v>ALLIANCE IN VEHICLE CONNE</v>
          </cell>
          <cell r="E367" t="str">
            <v xml:space="preserve"> S S   S S</v>
          </cell>
        </row>
        <row r="368">
          <cell r="C368" t="str">
            <v xml:space="preserve"> </v>
          </cell>
          <cell r="D368" t="str">
            <v xml:space="preserve"> </v>
          </cell>
          <cell r="E368" t="str">
            <v xml:space="preserve">  </v>
          </cell>
        </row>
        <row r="369">
          <cell r="C369" t="str">
            <v>GSI00</v>
          </cell>
          <cell r="D369" t="str">
            <v>WITH GEAR SHIFT INDICATOR</v>
          </cell>
          <cell r="E369" t="str">
            <v xml:space="preserve"> S S   S S</v>
          </cell>
        </row>
        <row r="370">
          <cell r="C370" t="str">
            <v xml:space="preserve"> </v>
          </cell>
          <cell r="D370" t="str">
            <v xml:space="preserve"> </v>
          </cell>
          <cell r="E370" t="str">
            <v xml:space="preserve">  </v>
          </cell>
        </row>
        <row r="371">
          <cell r="C371" t="str">
            <v>PTRRK</v>
          </cell>
          <cell r="D371" t="str">
            <v>MAIN COLOR: BLUE ALPINE 2</v>
          </cell>
          <cell r="E371" t="str">
            <v xml:space="preserve"> - O   O O</v>
          </cell>
        </row>
        <row r="372">
          <cell r="C372" t="str">
            <v>TPGNE</v>
          </cell>
          <cell r="D372" t="str">
            <v>MAIN COLOR: NOIR ETOILE</v>
          </cell>
          <cell r="E372" t="str">
            <v xml:space="preserve"> O O   O O</v>
          </cell>
        </row>
        <row r="373">
          <cell r="C373" t="str">
            <v>TPKQG</v>
          </cell>
          <cell r="D373" t="str">
            <v>MAIN COLOR:GREY SCHISTE</v>
          </cell>
          <cell r="E373" t="str">
            <v xml:space="preserve"> O O   O O</v>
          </cell>
        </row>
        <row r="374">
          <cell r="C374" t="str">
            <v>TPKQL</v>
          </cell>
          <cell r="D374" t="str">
            <v>MAIN COLOR:GREY SCHISTE M</v>
          </cell>
          <cell r="E374" t="str">
            <v xml:space="preserve"> - -   O si S202520_S202539 O si S202520_S202539</v>
          </cell>
        </row>
        <row r="375">
          <cell r="C375" t="str">
            <v xml:space="preserve"> </v>
          </cell>
          <cell r="D375" t="str">
            <v xml:space="preserve"> </v>
          </cell>
          <cell r="E375" t="str">
            <v xml:space="preserve">     - si S202443_S202519 - si S202443_S202519</v>
          </cell>
        </row>
        <row r="376">
          <cell r="C376" t="str">
            <v>TPNNP</v>
          </cell>
          <cell r="D376" t="str">
            <v>MAIN COLOR:RED FLAMME</v>
          </cell>
          <cell r="E376" t="str">
            <v xml:space="preserve"> O O   O O</v>
          </cell>
        </row>
        <row r="377">
          <cell r="C377" t="str">
            <v>TPQNC</v>
          </cell>
          <cell r="D377" t="str">
            <v>MAIN COLOR: WHITE NACRE</v>
          </cell>
          <cell r="E377" t="str">
            <v xml:space="preserve"> - -   O si S202520_S202539 O si S202520_S202539</v>
          </cell>
        </row>
        <row r="378">
          <cell r="C378" t="str">
            <v xml:space="preserve"> </v>
          </cell>
          <cell r="D378" t="str">
            <v xml:space="preserve"> </v>
          </cell>
          <cell r="E378" t="str">
            <v xml:space="preserve">     - si S202443_S202519 - si S202443_S202519</v>
          </cell>
        </row>
        <row r="379">
          <cell r="C379" t="str">
            <v>TPQPB</v>
          </cell>
          <cell r="D379" t="str">
            <v>MAIN COLOR: WHITE NACRE M</v>
          </cell>
          <cell r="E379" t="str">
            <v xml:space="preserve"> O O   O O</v>
          </cell>
        </row>
        <row r="380">
          <cell r="C380" t="str">
            <v>TPRRU</v>
          </cell>
          <cell r="D380" t="str">
            <v>MAIN COLOR: BLUE ALPINE 2</v>
          </cell>
          <cell r="E380" t="str">
            <v xml:space="preserve"> - -   - O</v>
          </cell>
        </row>
        <row r="381">
          <cell r="C381" t="str">
            <v xml:space="preserve"> </v>
          </cell>
          <cell r="D381" t="str">
            <v xml:space="preserve"> </v>
          </cell>
          <cell r="E381" t="str">
            <v xml:space="preserve">  </v>
          </cell>
        </row>
        <row r="382">
          <cell r="C382" t="str">
            <v>TPRRK</v>
          </cell>
          <cell r="D382" t="str">
            <v>SECOND COL: BLUE ALPINE 2</v>
          </cell>
          <cell r="E382" t="str">
            <v xml:space="preserve"> - O   O O</v>
          </cell>
        </row>
        <row r="383">
          <cell r="C383" t="str">
            <v>TSGNE</v>
          </cell>
          <cell r="D383" t="str">
            <v>SECOND COL : NOIR ETOILE</v>
          </cell>
          <cell r="E383" t="str">
            <v xml:space="preserve"> O O   O O</v>
          </cell>
        </row>
        <row r="384">
          <cell r="C384" t="str">
            <v>TSKQG</v>
          </cell>
          <cell r="D384" t="str">
            <v>SECOND COL:GREY SCHISTE</v>
          </cell>
          <cell r="E384" t="str">
            <v xml:space="preserve"> O O   O O</v>
          </cell>
        </row>
        <row r="385">
          <cell r="C385" t="str">
            <v>TSKQL</v>
          </cell>
          <cell r="D385" t="str">
            <v>SECOND COL:GREY SCHISTE M</v>
          </cell>
          <cell r="E385" t="str">
            <v xml:space="preserve"> - -   O si S202520_S202539 O si S202520_S202539</v>
          </cell>
        </row>
        <row r="386">
          <cell r="C386" t="str">
            <v xml:space="preserve"> </v>
          </cell>
          <cell r="D386" t="str">
            <v xml:space="preserve"> </v>
          </cell>
          <cell r="E386" t="str">
            <v xml:space="preserve">     - si S202443_S202519 - si S202443_S202519</v>
          </cell>
        </row>
        <row r="387">
          <cell r="C387" t="str">
            <v>TSNNP</v>
          </cell>
          <cell r="D387" t="str">
            <v>SECOND COL: RED FLAME</v>
          </cell>
          <cell r="E387" t="str">
            <v xml:space="preserve"> O O   O O</v>
          </cell>
        </row>
        <row r="388">
          <cell r="C388" t="str">
            <v>TSQNC</v>
          </cell>
          <cell r="D388" t="str">
            <v>SECOND COL:WHITE NACRE</v>
          </cell>
          <cell r="E388" t="str">
            <v xml:space="preserve"> - -   O si S202520_S202539 O si S202520_S202539</v>
          </cell>
        </row>
        <row r="389">
          <cell r="C389" t="str">
            <v xml:space="preserve"> </v>
          </cell>
          <cell r="D389" t="str">
            <v xml:space="preserve"> </v>
          </cell>
          <cell r="E389" t="str">
            <v xml:space="preserve">     - si S202443_S202519 - si S202443_S202519</v>
          </cell>
        </row>
        <row r="390">
          <cell r="C390" t="str">
            <v>TSQPB</v>
          </cell>
          <cell r="D390" t="str">
            <v>SECOND COL:WHITE NACRE MA</v>
          </cell>
          <cell r="E390" t="str">
            <v xml:space="preserve"> O O   O O</v>
          </cell>
        </row>
        <row r="391">
          <cell r="C391" t="str">
            <v xml:space="preserve"> </v>
          </cell>
          <cell r="D391" t="str">
            <v xml:space="preserve"> </v>
          </cell>
          <cell r="E391" t="str">
            <v xml:space="preserve">  </v>
          </cell>
        </row>
        <row r="392">
          <cell r="C392" t="str">
            <v>1BCOL</v>
          </cell>
          <cell r="D392" t="str">
            <v>ONE COLOR</v>
          </cell>
          <cell r="E392" t="str">
            <v xml:space="preserve"> D D   D D</v>
          </cell>
        </row>
        <row r="393">
          <cell r="C393" t="str">
            <v>2BCOL</v>
          </cell>
          <cell r="D393" t="str">
            <v>TWO COLORS</v>
          </cell>
          <cell r="E393" t="str">
            <v xml:space="preserve"> O O   O O</v>
          </cell>
        </row>
        <row r="394">
          <cell r="C394" t="str">
            <v xml:space="preserve"> </v>
          </cell>
          <cell r="D394" t="str">
            <v xml:space="preserve"> </v>
          </cell>
          <cell r="E394" t="str">
            <v xml:space="preserve">  </v>
          </cell>
        </row>
        <row r="395">
          <cell r="C395" t="str">
            <v>ITP15</v>
          </cell>
          <cell r="D395" t="str">
            <v>FR+RR SENSOR+FKP</v>
          </cell>
          <cell r="E395" t="str">
            <v xml:space="preserve"> S D   D -</v>
          </cell>
        </row>
        <row r="396">
          <cell r="C396" t="str">
            <v>ITP17</v>
          </cell>
          <cell r="D396" t="str">
            <v>FR+RR SENSORS+IPA+FKP</v>
          </cell>
          <cell r="E396" t="str">
            <v xml:space="preserve"> - *   * S</v>
          </cell>
        </row>
        <row r="397">
          <cell r="C397" t="str">
            <v xml:space="preserve"> </v>
          </cell>
          <cell r="D397" t="str">
            <v xml:space="preserve"> </v>
          </cell>
          <cell r="E397" t="str">
            <v xml:space="preserve">  </v>
          </cell>
        </row>
        <row r="398">
          <cell r="C398" t="str">
            <v>MDMOD</v>
          </cell>
          <cell r="D398" t="str">
            <v>W/ MULTIPLE DRIVING MODE</v>
          </cell>
          <cell r="E398" t="str">
            <v xml:space="preserve"> S S   S S</v>
          </cell>
        </row>
        <row r="399">
          <cell r="C399" t="str">
            <v xml:space="preserve"> </v>
          </cell>
          <cell r="D399" t="str">
            <v xml:space="preserve"> </v>
          </cell>
          <cell r="E399" t="str">
            <v xml:space="preserve">  </v>
          </cell>
        </row>
        <row r="400">
          <cell r="C400" t="str">
            <v>NOPIG</v>
          </cell>
          <cell r="D400" t="str">
            <v>BASE</v>
          </cell>
          <cell r="E400" t="str">
            <v xml:space="preserve"> S S   S S</v>
          </cell>
        </row>
        <row r="401">
          <cell r="C401" t="str">
            <v xml:space="preserve"> </v>
          </cell>
          <cell r="D401" t="str">
            <v xml:space="preserve"> </v>
          </cell>
          <cell r="E401" t="str">
            <v xml:space="preserve">  </v>
          </cell>
        </row>
        <row r="402">
          <cell r="C402" t="str">
            <v>HTSW0</v>
          </cell>
          <cell r="D402" t="str">
            <v>W/ STEERING WHEEL HEATER</v>
          </cell>
          <cell r="E402" t="str">
            <v xml:space="preserve"> * *   * S</v>
          </cell>
        </row>
        <row r="403">
          <cell r="C403" t="str">
            <v>NHTSW</v>
          </cell>
          <cell r="D403" t="str">
            <v>NO STEERING WHEEL HEATER</v>
          </cell>
          <cell r="E403" t="str">
            <v xml:space="preserve"> D D   D -</v>
          </cell>
        </row>
        <row r="404">
          <cell r="C404" t="str">
            <v xml:space="preserve"> </v>
          </cell>
          <cell r="D404" t="str">
            <v xml:space="preserve"> </v>
          </cell>
          <cell r="E404" t="str">
            <v xml:space="preserve">  </v>
          </cell>
        </row>
        <row r="405">
          <cell r="C405" t="str">
            <v>DDAWA</v>
          </cell>
          <cell r="D405" t="str">
            <v>W/ DR ATTENT+DROWSINESS W</v>
          </cell>
          <cell r="E405" t="str">
            <v xml:space="preserve"> S S   S S</v>
          </cell>
        </row>
        <row r="406">
          <cell r="C406" t="str">
            <v xml:space="preserve"> </v>
          </cell>
          <cell r="D406" t="str">
            <v xml:space="preserve"> </v>
          </cell>
          <cell r="E406" t="str">
            <v xml:space="preserve">  </v>
          </cell>
        </row>
        <row r="407">
          <cell r="C407" t="str">
            <v>HUDIS</v>
          </cell>
          <cell r="D407" t="str">
            <v>WITH HEAD UP DISPLAY</v>
          </cell>
          <cell r="E407" t="str">
            <v xml:space="preserve"> - O   O O</v>
          </cell>
        </row>
        <row r="408">
          <cell r="C408" t="str">
            <v>NOHUD</v>
          </cell>
          <cell r="D408" t="str">
            <v>NO HEAD UP DISPLAY</v>
          </cell>
          <cell r="E408" t="str">
            <v xml:space="preserve"> S D   D D</v>
          </cell>
        </row>
        <row r="409">
          <cell r="C409" t="str">
            <v xml:space="preserve"> </v>
          </cell>
          <cell r="D409" t="str">
            <v xml:space="preserve"> </v>
          </cell>
          <cell r="E409" t="str">
            <v xml:space="preserve">  </v>
          </cell>
        </row>
        <row r="410">
          <cell r="C410" t="str">
            <v>NOWIC</v>
          </cell>
          <cell r="D410" t="str">
            <v>NO WIRELESS PHONE CHARGE</v>
          </cell>
          <cell r="E410" t="str">
            <v xml:space="preserve"> O O   O O</v>
          </cell>
        </row>
        <row r="411">
          <cell r="C411" t="str">
            <v>WICH0</v>
          </cell>
          <cell r="D411" t="str">
            <v>WIRELESS PHONE CHARGE(FR)</v>
          </cell>
          <cell r="E411" t="str">
            <v xml:space="preserve"> D D   D D</v>
          </cell>
        </row>
        <row r="412">
          <cell r="C412" t="str">
            <v xml:space="preserve"> </v>
          </cell>
          <cell r="D412" t="str">
            <v xml:space="preserve"> </v>
          </cell>
          <cell r="E412" t="str">
            <v xml:space="preserve">  </v>
          </cell>
        </row>
        <row r="413">
          <cell r="C413" t="str">
            <v>CEVM2</v>
          </cell>
          <cell r="D413" t="str">
            <v>VD24</v>
          </cell>
          <cell r="E413" t="str">
            <v xml:space="preserve"> S si S202444_S202519 S si S202444_S202519   - -</v>
          </cell>
        </row>
        <row r="414">
          <cell r="C414" t="str">
            <v xml:space="preserve"> </v>
          </cell>
          <cell r="D414" t="str">
            <v xml:space="preserve"> </v>
          </cell>
          <cell r="E414" t="str">
            <v xml:space="preserve"> - si S202427_S202443 - si S202427_S202443    </v>
          </cell>
        </row>
        <row r="415">
          <cell r="C415" t="str">
            <v>CEVM3</v>
          </cell>
          <cell r="D415" t="str">
            <v>DHN VD25</v>
          </cell>
          <cell r="E415" t="str">
            <v xml:space="preserve"> - -   O si S202520_S202539 O si S202520_S202539</v>
          </cell>
        </row>
        <row r="416">
          <cell r="C416" t="str">
            <v xml:space="preserve"> </v>
          </cell>
          <cell r="D416" t="str">
            <v xml:space="preserve"> </v>
          </cell>
          <cell r="E416" t="str">
            <v xml:space="preserve">     - si S202443_S202519 - si S202443_S202519</v>
          </cell>
        </row>
        <row r="417">
          <cell r="C417" t="str">
            <v>(SANF78)</v>
          </cell>
          <cell r="D417" t="str">
            <v>COMPLEMENTARY OBJECT</v>
          </cell>
          <cell r="E417" t="str">
            <v xml:space="preserve"> S si S202427_S202443 S si S202427_S202443   S si S202443_S202519 S si S202443_S202519</v>
          </cell>
        </row>
        <row r="418">
          <cell r="C418" t="str">
            <v xml:space="preserve"> </v>
          </cell>
          <cell r="D418" t="str">
            <v xml:space="preserve"> </v>
          </cell>
          <cell r="E418" t="str">
            <v xml:space="preserve"> - si S202444_S202519 - si S202444_S202519   D si S202520_S202539 D si S202520_S202539</v>
          </cell>
        </row>
        <row r="419">
          <cell r="C419" t="str">
            <v xml:space="preserve"> </v>
          </cell>
          <cell r="D419" t="str">
            <v xml:space="preserve"> </v>
          </cell>
          <cell r="E419" t="str">
            <v xml:space="preserve">  </v>
          </cell>
        </row>
        <row r="420">
          <cell r="C420" t="str">
            <v>SMIS2</v>
          </cell>
          <cell r="D420" t="str">
            <v>INTEL SPEED ASSIST GSR2</v>
          </cell>
          <cell r="E420" t="str">
            <v xml:space="preserve"> S S   S S</v>
          </cell>
        </row>
        <row r="421">
          <cell r="C421" t="str">
            <v xml:space="preserve"> </v>
          </cell>
          <cell r="D421" t="str">
            <v xml:space="preserve"> </v>
          </cell>
          <cell r="E421" t="str">
            <v xml:space="preserve">  </v>
          </cell>
        </row>
        <row r="422">
          <cell r="C422" t="str">
            <v>SWALBO</v>
          </cell>
          <cell r="D422" t="str">
            <v>WITHOUT WALL-BOX</v>
          </cell>
          <cell r="E422" t="str">
            <v xml:space="preserve"> S S   - -</v>
          </cell>
        </row>
        <row r="423">
          <cell r="C423" t="str">
            <v>WMCH0</v>
          </cell>
          <cell r="D423" t="str">
            <v>WITH WALL MOUNT CHARGER</v>
          </cell>
          <cell r="E423" t="str">
            <v xml:space="preserve"> - -   S S</v>
          </cell>
        </row>
        <row r="424">
          <cell r="C424" t="str">
            <v xml:space="preserve"> </v>
          </cell>
          <cell r="D424" t="str">
            <v xml:space="preserve"> </v>
          </cell>
          <cell r="E424" t="str">
            <v xml:space="preserve">  </v>
          </cell>
        </row>
        <row r="425">
          <cell r="C425" t="str">
            <v>FCOWA</v>
          </cell>
          <cell r="D425" t="str">
            <v>FORWARD COLLISION WARNING</v>
          </cell>
          <cell r="E425" t="str">
            <v xml:space="preserve"> S S   S S</v>
          </cell>
        </row>
        <row r="426">
          <cell r="C426" t="str">
            <v xml:space="preserve"> </v>
          </cell>
          <cell r="D426" t="str">
            <v xml:space="preserve"> </v>
          </cell>
          <cell r="E426" t="str">
            <v xml:space="preserve">  </v>
          </cell>
        </row>
        <row r="427">
          <cell r="C427" t="str">
            <v>C1AH2</v>
          </cell>
          <cell r="D427" t="str">
            <v>C1AHS EVOLUTION SWEET 400</v>
          </cell>
          <cell r="E427" t="str">
            <v xml:space="preserve"> S S   S S</v>
          </cell>
        </row>
        <row r="428">
          <cell r="C428" t="str">
            <v xml:space="preserve"> </v>
          </cell>
          <cell r="D428" t="str">
            <v xml:space="preserve"> </v>
          </cell>
          <cell r="E428" t="str">
            <v xml:space="preserve">  </v>
          </cell>
        </row>
        <row r="429">
          <cell r="C429" t="str">
            <v>(NOF90)</v>
          </cell>
          <cell r="D429" t="str">
            <v>COMPLEMENTARY OBJECT</v>
          </cell>
          <cell r="E429" t="str">
            <v xml:space="preserve"> S S   S S</v>
          </cell>
        </row>
        <row r="430">
          <cell r="C430" t="str">
            <v xml:space="preserve"> </v>
          </cell>
          <cell r="D430" t="str">
            <v xml:space="preserve"> </v>
          </cell>
          <cell r="E430" t="str">
            <v xml:space="preserve">  </v>
          </cell>
        </row>
        <row r="431">
          <cell r="C431" t="str">
            <v>VSPTA</v>
          </cell>
          <cell r="D431" t="str">
            <v>VEHICLE SOUND PEDESTRIANS</v>
          </cell>
          <cell r="E431" t="str">
            <v xml:space="preserve"> S S   S S</v>
          </cell>
        </row>
        <row r="432">
          <cell r="C432" t="str">
            <v xml:space="preserve"> </v>
          </cell>
          <cell r="D432" t="str">
            <v xml:space="preserve"> </v>
          </cell>
          <cell r="E432" t="str">
            <v xml:space="preserve">  </v>
          </cell>
        </row>
        <row r="433">
          <cell r="C433" t="str">
            <v>1234Y</v>
          </cell>
          <cell r="D433" t="str">
            <v>GAS TYPE 1234YF</v>
          </cell>
          <cell r="E433" t="str">
            <v xml:space="preserve"> S S   S S</v>
          </cell>
        </row>
        <row r="434">
          <cell r="C434" t="str">
            <v xml:space="preserve"> </v>
          </cell>
          <cell r="D434" t="str">
            <v xml:space="preserve"> </v>
          </cell>
          <cell r="E434" t="str">
            <v xml:space="preserve">  </v>
          </cell>
        </row>
        <row r="435">
          <cell r="C435" t="str">
            <v>NOLIE</v>
          </cell>
          <cell r="D435" t="str">
            <v>WO ESPRIT ALPINE PACK</v>
          </cell>
          <cell r="E435" t="str">
            <v xml:space="preserve"> S -   - S</v>
          </cell>
        </row>
        <row r="436">
          <cell r="C436" t="str">
            <v>PRALLE</v>
          </cell>
          <cell r="D436" t="str">
            <v>ESPRIT ALPINE PACK</v>
          </cell>
          <cell r="E436" t="str">
            <v xml:space="preserve"> - S   S -</v>
          </cell>
        </row>
        <row r="437">
          <cell r="C437" t="str">
            <v xml:space="preserve"> </v>
          </cell>
          <cell r="D437" t="str">
            <v xml:space="preserve"> </v>
          </cell>
          <cell r="E437" t="str">
            <v xml:space="preserve">  </v>
          </cell>
        </row>
        <row r="438">
          <cell r="C438" t="str">
            <v>NOLII</v>
          </cell>
          <cell r="D438" t="str">
            <v>WO ESPRIT ALPINE PACK</v>
          </cell>
          <cell r="E438" t="str">
            <v xml:space="preserve"> S -   - S</v>
          </cell>
        </row>
        <row r="439">
          <cell r="C439" t="str">
            <v>PRALLI</v>
          </cell>
          <cell r="D439" t="str">
            <v>ESPRIT ALPINE PACK</v>
          </cell>
          <cell r="E439" t="str">
            <v xml:space="preserve"> - S   S -</v>
          </cell>
        </row>
        <row r="440">
          <cell r="C440" t="str">
            <v xml:space="preserve"> </v>
          </cell>
          <cell r="D440" t="str">
            <v xml:space="preserve"> </v>
          </cell>
          <cell r="E440" t="str">
            <v xml:space="preserve">  </v>
          </cell>
        </row>
        <row r="441">
          <cell r="C441" t="str">
            <v>NOWFI</v>
          </cell>
          <cell r="D441" t="str">
            <v>NO WI-FI HOT SPOT</v>
          </cell>
          <cell r="E441" t="str">
            <v xml:space="preserve"> S S   S S</v>
          </cell>
        </row>
        <row r="442">
          <cell r="C442" t="str">
            <v xml:space="preserve"> </v>
          </cell>
          <cell r="D442" t="str">
            <v xml:space="preserve"> </v>
          </cell>
          <cell r="E442" t="str">
            <v xml:space="preserve">  </v>
          </cell>
        </row>
        <row r="443">
          <cell r="C443" t="str">
            <v>AEBA4</v>
          </cell>
          <cell r="D443" t="str">
            <v>FEB CITY PED+CYC+MOB+JASS</v>
          </cell>
          <cell r="E443" t="str">
            <v xml:space="preserve"> S S   S S</v>
          </cell>
        </row>
        <row r="444">
          <cell r="C444" t="str">
            <v xml:space="preserve"> </v>
          </cell>
          <cell r="D444" t="str">
            <v xml:space="preserve"> </v>
          </cell>
          <cell r="E444" t="str">
            <v xml:space="preserve">  </v>
          </cell>
        </row>
        <row r="445">
          <cell r="C445" t="str">
            <v>ARS00</v>
          </cell>
          <cell r="D445" t="str">
            <v>W/ ACTIVE RADIATR SHUTTER</v>
          </cell>
          <cell r="E445" t="str">
            <v xml:space="preserve"> S S   S S</v>
          </cell>
        </row>
        <row r="446">
          <cell r="C446" t="str">
            <v xml:space="preserve"> </v>
          </cell>
          <cell r="D446" t="str">
            <v xml:space="preserve"> </v>
          </cell>
          <cell r="E446" t="str">
            <v xml:space="preserve">  </v>
          </cell>
        </row>
        <row r="447">
          <cell r="C447" t="str">
            <v>ADISC</v>
          </cell>
          <cell r="D447" t="str">
            <v>ADAS DISCONNECT</v>
          </cell>
          <cell r="E447" t="str">
            <v xml:space="preserve"> S S   S S</v>
          </cell>
        </row>
        <row r="448">
          <cell r="C448" t="str">
            <v xml:space="preserve"> </v>
          </cell>
          <cell r="D448" t="str">
            <v xml:space="preserve"> </v>
          </cell>
          <cell r="E448" t="str">
            <v xml:space="preserve">  </v>
          </cell>
        </row>
        <row r="449">
          <cell r="C449" t="str">
            <v>(NOG66)</v>
          </cell>
          <cell r="D449" t="str">
            <v>CRITERE DE CONTEXTE</v>
          </cell>
          <cell r="E449" t="str">
            <v xml:space="preserve"> S S   S S</v>
          </cell>
        </row>
        <row r="450">
          <cell r="C450" t="str">
            <v xml:space="preserve"> </v>
          </cell>
          <cell r="D450" t="str">
            <v xml:space="preserve"> </v>
          </cell>
          <cell r="E450" t="str">
            <v xml:space="preserve">  </v>
          </cell>
        </row>
        <row r="451">
          <cell r="C451" t="str">
            <v>PRAHL</v>
          </cell>
          <cell r="D451" t="str">
            <v>HIGH BEAM ASSIST</v>
          </cell>
          <cell r="E451" t="str">
            <v xml:space="preserve"> S S   S S</v>
          </cell>
        </row>
        <row r="452">
          <cell r="C452" t="str">
            <v xml:space="preserve"> </v>
          </cell>
          <cell r="D452" t="str">
            <v xml:space="preserve"> </v>
          </cell>
          <cell r="E452" t="str">
            <v xml:space="preserve">  </v>
          </cell>
        </row>
        <row r="453">
          <cell r="C453" t="str">
            <v>AVCAM</v>
          </cell>
          <cell r="D453" t="str">
            <v>AROUND VIEW MONITOR</v>
          </cell>
          <cell r="E453" t="str">
            <v xml:space="preserve"> - *   * S</v>
          </cell>
        </row>
        <row r="454">
          <cell r="C454" t="str">
            <v>RRCA2</v>
          </cell>
          <cell r="D454" t="str">
            <v>REAR CAMERA TYPE2</v>
          </cell>
          <cell r="E454" t="str">
            <v xml:space="preserve"> - -   O si S202520_S202539 -</v>
          </cell>
        </row>
        <row r="455">
          <cell r="C455" t="str">
            <v xml:space="preserve"> </v>
          </cell>
          <cell r="D455" t="str">
            <v xml:space="preserve"> </v>
          </cell>
          <cell r="E455" t="str">
            <v xml:space="preserve">     - si S202443_S202519 </v>
          </cell>
        </row>
        <row r="456">
          <cell r="C456" t="str">
            <v>RRCAM</v>
          </cell>
          <cell r="D456" t="str">
            <v>REAR CAMERA</v>
          </cell>
          <cell r="E456" t="str">
            <v xml:space="preserve"> S D   D -</v>
          </cell>
        </row>
        <row r="457">
          <cell r="C457" t="str">
            <v xml:space="preserve"> </v>
          </cell>
          <cell r="D457" t="str">
            <v xml:space="preserve"> </v>
          </cell>
          <cell r="E457" t="str">
            <v xml:space="preserve">  </v>
          </cell>
        </row>
        <row r="458">
          <cell r="C458" t="str">
            <v>NORCT</v>
          </cell>
          <cell r="D458" t="str">
            <v>NO BACKW COLLISION PREVEN</v>
          </cell>
          <cell r="E458" t="str">
            <v xml:space="preserve"> D -   - -</v>
          </cell>
        </row>
        <row r="459">
          <cell r="C459" t="str">
            <v>RAEB2</v>
          </cell>
          <cell r="D459" t="str">
            <v>CTA + REAR AEB PEDESTRIAN</v>
          </cell>
          <cell r="E459" t="str">
            <v xml:space="preserve"> * S   S S</v>
          </cell>
        </row>
        <row r="460">
          <cell r="C460" t="str">
            <v xml:space="preserve"> </v>
          </cell>
          <cell r="D460" t="str">
            <v xml:space="preserve"> </v>
          </cell>
          <cell r="E460" t="str">
            <v xml:space="preserve">  </v>
          </cell>
        </row>
        <row r="461">
          <cell r="C461" t="str">
            <v>DTRNI</v>
          </cell>
          <cell r="D461" t="str">
            <v>WITH DYNAMIC TURN INDICAT</v>
          </cell>
          <cell r="E461" t="str">
            <v xml:space="preserve"> S S   S S</v>
          </cell>
        </row>
        <row r="462">
          <cell r="C462" t="str">
            <v xml:space="preserve"> </v>
          </cell>
          <cell r="D462" t="str">
            <v xml:space="preserve"> </v>
          </cell>
          <cell r="E462" t="str">
            <v xml:space="preserve">  </v>
          </cell>
        </row>
        <row r="463">
          <cell r="C463" t="str">
            <v>(NOH02)</v>
          </cell>
          <cell r="D463" t="str">
            <v>COMPLEMENTARY OBJECT</v>
          </cell>
          <cell r="E463" t="str">
            <v xml:space="preserve"> D D   D D</v>
          </cell>
        </row>
        <row r="464">
          <cell r="C464" t="str">
            <v>PRIC0</v>
          </cell>
          <cell r="D464" t="str">
            <v>WITH PRICING</v>
          </cell>
          <cell r="E464" t="str">
            <v xml:space="preserve"> O O   O O</v>
          </cell>
        </row>
        <row r="465">
          <cell r="C465" t="str">
            <v xml:space="preserve"> </v>
          </cell>
          <cell r="D465" t="str">
            <v xml:space="preserve"> </v>
          </cell>
          <cell r="E465" t="str">
            <v xml:space="preserve">  </v>
          </cell>
        </row>
        <row r="466">
          <cell r="C466" t="str">
            <v>NOEVH</v>
          </cell>
          <cell r="D466" t="str">
            <v>HYBRID LEVEL NO EVOLUTION</v>
          </cell>
          <cell r="E466" t="str">
            <v xml:space="preserve"> S S   S S</v>
          </cell>
        </row>
        <row r="467">
          <cell r="C467" t="str">
            <v xml:space="preserve"> </v>
          </cell>
          <cell r="D467" t="str">
            <v xml:space="preserve"> </v>
          </cell>
          <cell r="E467" t="str">
            <v xml:space="preserve">  </v>
          </cell>
        </row>
        <row r="468">
          <cell r="C468" t="str">
            <v>(NOH06)</v>
          </cell>
          <cell r="D468" t="str">
            <v>COMPLEMENTARY OBJECT</v>
          </cell>
          <cell r="E468" t="str">
            <v xml:space="preserve"> S S   S S</v>
          </cell>
        </row>
        <row r="469">
          <cell r="C469" t="str">
            <v xml:space="preserve"> </v>
          </cell>
          <cell r="D469" t="str">
            <v xml:space="preserve"> </v>
          </cell>
          <cell r="E469" t="str">
            <v xml:space="preserve">  </v>
          </cell>
        </row>
        <row r="470">
          <cell r="C470" t="str">
            <v>NOTDL</v>
          </cell>
          <cell r="D470" t="str">
            <v>NO TELEMATIC REMOTE CTRL</v>
          </cell>
          <cell r="E470" t="str">
            <v xml:space="preserve"> S S   S S</v>
          </cell>
        </row>
        <row r="471">
          <cell r="C471" t="str">
            <v xml:space="preserve"> </v>
          </cell>
          <cell r="D471" t="str">
            <v xml:space="preserve"> </v>
          </cell>
          <cell r="E471" t="str">
            <v xml:space="preserve">  </v>
          </cell>
        </row>
        <row r="472">
          <cell r="C472" t="str">
            <v>(NOTEH)</v>
          </cell>
          <cell r="D472" t="str">
            <v>NO TECHNICAL EVOLUTION H</v>
          </cell>
          <cell r="E472" t="str">
            <v xml:space="preserve"> S si S202427_S202443 S si S202427_S202443   S S</v>
          </cell>
        </row>
        <row r="473">
          <cell r="C473" t="str">
            <v xml:space="preserve"> </v>
          </cell>
          <cell r="D473" t="str">
            <v xml:space="preserve"> </v>
          </cell>
          <cell r="E473" t="str">
            <v xml:space="preserve"> - si S202444_S202519 - si S202444_S202519    </v>
          </cell>
        </row>
        <row r="474">
          <cell r="C474" t="str">
            <v>TCHH0</v>
          </cell>
          <cell r="D474" t="str">
            <v>RR MURET (VD24)</v>
          </cell>
          <cell r="E474" t="str">
            <v xml:space="preserve"> S si S202444_S202519 S si S202444_S202519   - -</v>
          </cell>
        </row>
        <row r="475">
          <cell r="C475" t="str">
            <v xml:space="preserve"> </v>
          </cell>
          <cell r="D475" t="str">
            <v xml:space="preserve"> </v>
          </cell>
          <cell r="E475" t="str">
            <v xml:space="preserve"> - si S202427_S202443 - si S202427_S202443    </v>
          </cell>
        </row>
        <row r="476">
          <cell r="C476" t="str">
            <v xml:space="preserve"> </v>
          </cell>
          <cell r="D476" t="str">
            <v xml:space="preserve"> </v>
          </cell>
          <cell r="E476" t="str">
            <v xml:space="preserve">  </v>
          </cell>
        </row>
        <row r="477">
          <cell r="C477" t="str">
            <v>NOARD</v>
          </cell>
          <cell r="D477" t="str">
            <v>NO AUGMENTED REALITY DISP</v>
          </cell>
          <cell r="E477" t="str">
            <v xml:space="preserve"> S S   S S</v>
          </cell>
        </row>
        <row r="478">
          <cell r="C478" t="str">
            <v xml:space="preserve"> </v>
          </cell>
          <cell r="D478" t="str">
            <v xml:space="preserve"> </v>
          </cell>
          <cell r="E478" t="str">
            <v xml:space="preserve">  </v>
          </cell>
        </row>
        <row r="479">
          <cell r="C479" t="str">
            <v>PRAIS</v>
          </cell>
          <cell r="D479" t="str">
            <v>ALCOHOL INTERLOCK PRDEVIC</v>
          </cell>
          <cell r="E479" t="str">
            <v xml:space="preserve"> S S   S S</v>
          </cell>
        </row>
        <row r="480">
          <cell r="C480" t="str">
            <v xml:space="preserve"> </v>
          </cell>
          <cell r="D480" t="str">
            <v xml:space="preserve"> </v>
          </cell>
          <cell r="E480" t="str">
            <v xml:space="preserve">  </v>
          </cell>
        </row>
        <row r="481">
          <cell r="C481" t="str">
            <v>(NOH42)</v>
          </cell>
          <cell r="D481" t="str">
            <v>COMPLEMENTARY OBJECT</v>
          </cell>
          <cell r="E481" t="str">
            <v xml:space="preserve"> S S   S S</v>
          </cell>
        </row>
        <row r="482">
          <cell r="C482" t="str">
            <v xml:space="preserve"> </v>
          </cell>
          <cell r="D482" t="str">
            <v xml:space="preserve"> </v>
          </cell>
          <cell r="E482" t="str">
            <v xml:space="preserve">  </v>
          </cell>
        </row>
        <row r="483">
          <cell r="C483" t="str">
            <v>NOADD</v>
          </cell>
          <cell r="D483" t="str">
            <v>NO ADAPTATIVE DRIVING</v>
          </cell>
          <cell r="E483" t="str">
            <v xml:space="preserve"> S D   D -</v>
          </cell>
        </row>
        <row r="484">
          <cell r="C484" t="str">
            <v>SADC0</v>
          </cell>
          <cell r="D484" t="str">
            <v>ADAPT DRIVING TRAFF COND</v>
          </cell>
          <cell r="E484" t="str">
            <v xml:space="preserve"> - *   * S</v>
          </cell>
        </row>
        <row r="485">
          <cell r="C485" t="str">
            <v xml:space="preserve"> </v>
          </cell>
          <cell r="D485" t="str">
            <v xml:space="preserve"> </v>
          </cell>
          <cell r="E485" t="str">
            <v xml:space="preserve">  </v>
          </cell>
        </row>
        <row r="486">
          <cell r="C486" t="str">
            <v>EGSRB</v>
          </cell>
          <cell r="D486" t="str">
            <v>GSR2 EVOLUTION JULY 2024</v>
          </cell>
          <cell r="E486" t="str">
            <v xml:space="preserve"> S S   S S</v>
          </cell>
        </row>
        <row r="487">
          <cell r="C487" t="str">
            <v xml:space="preserve"> </v>
          </cell>
          <cell r="D487" t="str">
            <v xml:space="preserve"> </v>
          </cell>
          <cell r="E487" t="str">
            <v xml:space="preserve">  </v>
          </cell>
        </row>
        <row r="488">
          <cell r="C488" t="str">
            <v>(NOH88)</v>
          </cell>
          <cell r="D488" t="str">
            <v>COMPLEMENTARY OBJECT</v>
          </cell>
          <cell r="E488" t="str">
            <v xml:space="preserve"> S S   S S</v>
          </cell>
        </row>
        <row r="489">
          <cell r="C489" t="str">
            <v xml:space="preserve"> </v>
          </cell>
          <cell r="D489" t="str">
            <v xml:space="preserve"> </v>
          </cell>
          <cell r="E489" t="str">
            <v xml:space="preserve">  </v>
          </cell>
        </row>
        <row r="490">
          <cell r="C490" t="str">
            <v>100KT</v>
          </cell>
          <cell r="D490" t="str">
            <v>THIRD POWER 100KW</v>
          </cell>
          <cell r="E490" t="str">
            <v xml:space="preserve"> - -   S S</v>
          </cell>
        </row>
        <row r="491">
          <cell r="C491" t="str">
            <v>NOTPO</v>
          </cell>
          <cell r="D491" t="str">
            <v>NO THIRD POWER</v>
          </cell>
          <cell r="E491" t="str">
            <v xml:space="preserve"> S S   - -</v>
          </cell>
        </row>
        <row r="492">
          <cell r="C492" t="str">
            <v xml:space="preserve"> </v>
          </cell>
          <cell r="D492" t="str">
            <v xml:space="preserve"> </v>
          </cell>
          <cell r="E492" t="str">
            <v xml:space="preserve">  </v>
          </cell>
        </row>
        <row r="493">
          <cell r="C493" t="str">
            <v>410T</v>
          </cell>
          <cell r="D493" t="str">
            <v>410T INDEX</v>
          </cell>
          <cell r="E493" t="str">
            <v xml:space="preserve"> - -   S S</v>
          </cell>
        </row>
        <row r="494">
          <cell r="C494" t="str">
            <v>NOTIY</v>
          </cell>
          <cell r="D494" t="str">
            <v>NO THIRD ENGINE INDEX</v>
          </cell>
          <cell r="E494" t="str">
            <v xml:space="preserve"> S S   - -</v>
          </cell>
        </row>
        <row r="495">
          <cell r="C495" t="str">
            <v xml:space="preserve"> </v>
          </cell>
          <cell r="D495" t="str">
            <v xml:space="preserve"> </v>
          </cell>
          <cell r="E495" t="str">
            <v xml:space="preserve">  </v>
          </cell>
        </row>
        <row r="496">
          <cell r="C496" t="str">
            <v>4DGT</v>
          </cell>
          <cell r="D496" t="str">
            <v>ELECTRIC ENGINE ALLIANCE</v>
          </cell>
          <cell r="E496" t="str">
            <v xml:space="preserve"> - -   S S</v>
          </cell>
        </row>
        <row r="497">
          <cell r="C497" t="str">
            <v>NOTTY</v>
          </cell>
          <cell r="D497" t="str">
            <v>NO THIRD ENGINE TYPE</v>
          </cell>
          <cell r="E497" t="str">
            <v xml:space="preserve"> S S   - -</v>
          </cell>
        </row>
        <row r="498">
          <cell r="C498" t="str">
            <v xml:space="preserve"> </v>
          </cell>
          <cell r="D498" t="str">
            <v xml:space="preserve"> </v>
          </cell>
          <cell r="E498" t="str">
            <v xml:space="preserve">  </v>
          </cell>
        </row>
        <row r="499">
          <cell r="C499" t="str">
            <v>PCU16</v>
          </cell>
          <cell r="D499" t="str">
            <v>PK ADB00 ADR00 SADC0..</v>
          </cell>
          <cell r="E499" t="str">
            <v xml:space="preserve"> - O   O -</v>
          </cell>
        </row>
        <row r="500">
          <cell r="C500" t="str">
            <v xml:space="preserve"> </v>
          </cell>
          <cell r="D500" t="str">
            <v xml:space="preserve"> </v>
          </cell>
          <cell r="E500" t="str">
            <v xml:space="preserve">  </v>
          </cell>
        </row>
        <row r="501">
          <cell r="C501" t="str">
            <v>PCU32</v>
          </cell>
          <cell r="D501" t="str">
            <v xml:space="preserve">PK TLGPW LUKP0 </v>
          </cell>
          <cell r="E501" t="str">
            <v xml:space="preserve"> O -   - -</v>
          </cell>
        </row>
        <row r="502">
          <cell r="C502" t="str">
            <v xml:space="preserve"> </v>
          </cell>
          <cell r="D502" t="str">
            <v xml:space="preserve"> </v>
          </cell>
          <cell r="E502" t="str">
            <v xml:space="preserve">  </v>
          </cell>
        </row>
        <row r="503">
          <cell r="C503" t="str">
            <v>PCU64</v>
          </cell>
          <cell r="D503" t="str">
            <v>PK AVCAM ITP17 RVX12..</v>
          </cell>
          <cell r="E503" t="str">
            <v xml:space="preserve"> - O   O -</v>
          </cell>
        </row>
        <row r="504">
          <cell r="C504" t="str">
            <v xml:space="preserve"> </v>
          </cell>
          <cell r="D504" t="str">
            <v xml:space="preserve"> </v>
          </cell>
          <cell r="E504" t="str">
            <v xml:space="preserve">  </v>
          </cell>
        </row>
        <row r="505">
          <cell r="C505" t="str">
            <v>PCV0G</v>
          </cell>
          <cell r="D505" t="str">
            <v xml:space="preserve">PK NA448 SPADP </v>
          </cell>
          <cell r="E505" t="str">
            <v xml:space="preserve"> O O   O O</v>
          </cell>
        </row>
        <row r="506">
          <cell r="C506" t="str">
            <v xml:space="preserve"> </v>
          </cell>
          <cell r="D506" t="str">
            <v xml:space="preserve"> </v>
          </cell>
          <cell r="E506" t="str">
            <v xml:space="preserve">  </v>
          </cell>
        </row>
        <row r="507">
          <cell r="C507" t="str">
            <v>PCV32</v>
          </cell>
          <cell r="D507" t="str">
            <v xml:space="preserve">PK BSD02 RAEB2 OSEWA </v>
          </cell>
          <cell r="E507" t="str">
            <v xml:space="preserve"> O -   - -</v>
          </cell>
        </row>
        <row r="508">
          <cell r="C508" t="str">
            <v xml:space="preserve"> </v>
          </cell>
          <cell r="D508" t="str">
            <v xml:space="preserve"> </v>
          </cell>
          <cell r="E508" t="str">
            <v xml:space="preserve">  </v>
          </cell>
        </row>
        <row r="509">
          <cell r="C509" t="str">
            <v>PCV94</v>
          </cell>
          <cell r="D509" t="str">
            <v xml:space="preserve">PK HTS02 HTSW0 HTWSN </v>
          </cell>
          <cell r="E509" t="str">
            <v xml:space="preserve"> O -   - -</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B3:R50"/>
  <sheetViews>
    <sheetView showGridLines="0" view="pageBreakPreview" topLeftCell="A34" zoomScale="110" zoomScaleNormal="145" zoomScaleSheetLayoutView="110" workbookViewId="0">
      <selection activeCell="B45" sqref="B45:D45"/>
    </sheetView>
  </sheetViews>
  <sheetFormatPr defaultColWidth="8.90625" defaultRowHeight="14"/>
  <cols>
    <col min="1" max="1" width="3.54296875" style="1" customWidth="1"/>
    <col min="2" max="6" width="8.90625" style="1"/>
    <col min="7" max="7" width="21" style="1" customWidth="1"/>
    <col min="8" max="8" width="22.453125" style="1" bestFit="1" customWidth="1"/>
    <col min="9" max="9" width="3.90625" style="1" customWidth="1"/>
    <col min="10" max="10" width="8.08984375" style="1" customWidth="1"/>
    <col min="11" max="11" width="11.54296875" style="1" customWidth="1"/>
    <col min="12" max="12" width="8.90625" style="1"/>
    <col min="13" max="13" width="9.453125" style="1" customWidth="1"/>
    <col min="14" max="14" width="5" style="1" customWidth="1"/>
    <col min="15" max="15" width="24.453125" style="1" hidden="1" customWidth="1"/>
    <col min="16" max="16384" width="8.90625" style="1"/>
  </cols>
  <sheetData>
    <row r="3" spans="2:13">
      <c r="B3" s="214" t="s">
        <v>322</v>
      </c>
      <c r="C3" s="214"/>
      <c r="D3" s="214"/>
      <c r="E3" s="214"/>
      <c r="F3" s="214"/>
      <c r="G3" s="214"/>
      <c r="H3" s="214"/>
      <c r="I3" s="214"/>
      <c r="J3" s="214"/>
      <c r="K3" s="214"/>
      <c r="L3" s="214"/>
      <c r="M3" s="214"/>
    </row>
    <row r="4" spans="2:13">
      <c r="B4" s="214"/>
      <c r="C4" s="214"/>
      <c r="D4" s="214"/>
      <c r="E4" s="214"/>
      <c r="F4" s="214"/>
      <c r="G4" s="214"/>
      <c r="H4" s="214"/>
      <c r="I4" s="214"/>
      <c r="J4" s="214"/>
      <c r="K4" s="214"/>
      <c r="L4" s="214"/>
      <c r="M4" s="214"/>
    </row>
    <row r="5" spans="2:13">
      <c r="B5" s="214"/>
      <c r="C5" s="214"/>
      <c r="D5" s="214"/>
      <c r="E5" s="214"/>
      <c r="F5" s="214"/>
      <c r="G5" s="214"/>
      <c r="H5" s="214"/>
      <c r="I5" s="214"/>
      <c r="J5" s="214"/>
      <c r="K5" s="214"/>
      <c r="L5" s="214"/>
      <c r="M5" s="214"/>
    </row>
    <row r="6" spans="2:13">
      <c r="B6" s="215"/>
      <c r="C6" s="215"/>
      <c r="D6" s="215"/>
      <c r="E6" s="215"/>
      <c r="F6" s="215"/>
      <c r="G6" s="215"/>
      <c r="H6" s="215"/>
      <c r="I6" s="215"/>
      <c r="J6" s="215"/>
      <c r="K6" s="215"/>
      <c r="L6" s="215"/>
      <c r="M6" s="215"/>
    </row>
    <row r="7" spans="2:13">
      <c r="B7" s="215"/>
      <c r="C7" s="215"/>
      <c r="D7" s="215"/>
      <c r="E7" s="215"/>
      <c r="F7" s="215"/>
      <c r="G7" s="215"/>
      <c r="H7" s="215"/>
      <c r="I7" s="215"/>
      <c r="J7" s="215"/>
      <c r="K7" s="215"/>
      <c r="L7" s="215"/>
      <c r="M7" s="215"/>
    </row>
    <row r="8" spans="2:13" ht="6" customHeight="1">
      <c r="B8" s="20"/>
      <c r="C8" s="20"/>
      <c r="D8" s="20"/>
      <c r="E8" s="20"/>
      <c r="F8" s="20"/>
      <c r="G8" s="20"/>
      <c r="H8" s="20"/>
      <c r="I8" s="20"/>
      <c r="J8" s="20"/>
      <c r="K8" s="20"/>
      <c r="L8" s="20"/>
      <c r="M8" s="20"/>
    </row>
    <row r="9" spans="2:13">
      <c r="B9" s="20"/>
      <c r="C9" s="20"/>
      <c r="D9" s="20"/>
      <c r="E9" s="20"/>
      <c r="F9" s="20"/>
      <c r="G9" s="20"/>
      <c r="H9" s="20"/>
      <c r="I9" s="20"/>
      <c r="J9" s="20"/>
      <c r="K9" s="20"/>
      <c r="L9" s="20"/>
      <c r="M9" s="20"/>
    </row>
    <row r="10" spans="2:13">
      <c r="B10" s="20"/>
      <c r="C10" s="20"/>
      <c r="D10" s="20"/>
      <c r="E10" s="20"/>
      <c r="F10" s="20"/>
      <c r="G10" s="20"/>
      <c r="H10" s="20"/>
      <c r="I10" s="20"/>
      <c r="J10" s="20"/>
      <c r="K10" s="20"/>
      <c r="L10" s="20"/>
      <c r="M10" s="20"/>
    </row>
    <row r="27" spans="13:13" ht="14.5">
      <c r="M27"/>
    </row>
    <row r="37" spans="2:18" ht="9" customHeight="1"/>
    <row r="38" spans="2:18" ht="30">
      <c r="B38" s="216" t="s">
        <v>0</v>
      </c>
      <c r="C38" s="216"/>
      <c r="D38" s="216"/>
      <c r="E38" s="216"/>
      <c r="F38" s="216"/>
      <c r="G38" s="216"/>
      <c r="H38" s="216"/>
      <c r="I38" s="216"/>
      <c r="J38" s="216"/>
      <c r="K38" s="216"/>
      <c r="L38" s="216"/>
      <c r="M38" s="216"/>
    </row>
    <row r="41" spans="2:18" ht="48.75" customHeight="1">
      <c r="B41" s="219" t="s">
        <v>1</v>
      </c>
      <c r="C41" s="219"/>
      <c r="D41" s="219"/>
      <c r="E41" s="219"/>
      <c r="F41" s="219"/>
      <c r="G41" s="219"/>
      <c r="H41" s="220" t="s">
        <v>2</v>
      </c>
      <c r="I41" s="220"/>
      <c r="J41" s="217" t="s">
        <v>371</v>
      </c>
      <c r="K41" s="218"/>
      <c r="L41" s="217" t="s">
        <v>372</v>
      </c>
      <c r="M41" s="218"/>
    </row>
    <row r="42" spans="2:18" ht="20">
      <c r="B42" s="212" t="s">
        <v>3</v>
      </c>
      <c r="C42" s="212"/>
      <c r="D42" s="212"/>
      <c r="E42" s="213" t="s">
        <v>4</v>
      </c>
      <c r="F42" s="213"/>
      <c r="G42" s="213"/>
      <c r="H42" s="142" t="s">
        <v>324</v>
      </c>
      <c r="I42" s="143"/>
      <c r="J42" s="209">
        <f t="shared" ref="J42:J43" si="0">L42/1.19</f>
        <v>33529.411764705881</v>
      </c>
      <c r="K42" s="209"/>
      <c r="L42" s="209">
        <v>39900</v>
      </c>
      <c r="M42" s="210"/>
      <c r="O42" s="2" t="str">
        <f t="shared" ref="O42:O43" si="1">_xlfn.CONCAT(B42," ",  E42)</f>
        <v>techno E-Tech full hybrid 200</v>
      </c>
      <c r="P42" s="2"/>
    </row>
    <row r="43" spans="2:18" ht="20">
      <c r="B43" s="212" t="s">
        <v>323</v>
      </c>
      <c r="C43" s="212"/>
      <c r="D43" s="212"/>
      <c r="E43" s="213" t="s">
        <v>4</v>
      </c>
      <c r="F43" s="213"/>
      <c r="G43" s="213"/>
      <c r="H43" s="142" t="s">
        <v>361</v>
      </c>
      <c r="I43" s="143"/>
      <c r="J43" s="209">
        <f t="shared" si="0"/>
        <v>37310.924369747903</v>
      </c>
      <c r="K43" s="209"/>
      <c r="L43" s="209">
        <v>44400</v>
      </c>
      <c r="M43" s="210"/>
      <c r="O43" s="2" t="str">
        <f t="shared" si="1"/>
        <v>esprit Alpine E-Tech full hybrid 200</v>
      </c>
      <c r="P43" s="3"/>
      <c r="Q43" s="16"/>
      <c r="R43" s="16"/>
    </row>
    <row r="44" spans="2:18" ht="20">
      <c r="B44" s="212" t="s">
        <v>323</v>
      </c>
      <c r="C44" s="212"/>
      <c r="D44" s="212"/>
      <c r="E44" s="213" t="s">
        <v>397</v>
      </c>
      <c r="F44" s="213"/>
      <c r="G44" s="213"/>
      <c r="H44" s="154" t="s">
        <v>395</v>
      </c>
      <c r="I44" s="104"/>
      <c r="J44" s="209">
        <f t="shared" ref="J44:J45" si="2">L44/1.19</f>
        <v>40672.268907563026</v>
      </c>
      <c r="K44" s="209"/>
      <c r="L44" s="209">
        <v>48400</v>
      </c>
      <c r="M44" s="210"/>
      <c r="O44" s="2"/>
      <c r="P44" s="3"/>
      <c r="Q44" s="16"/>
      <c r="R44" s="16"/>
    </row>
    <row r="45" spans="2:18" ht="20">
      <c r="B45" s="212" t="s">
        <v>398</v>
      </c>
      <c r="C45" s="212"/>
      <c r="D45" s="212"/>
      <c r="E45" s="213" t="s">
        <v>397</v>
      </c>
      <c r="F45" s="213"/>
      <c r="G45" s="213"/>
      <c r="H45" s="154" t="s">
        <v>396</v>
      </c>
      <c r="I45" s="104"/>
      <c r="J45" s="209">
        <f t="shared" si="2"/>
        <v>44453.781512605041</v>
      </c>
      <c r="K45" s="209"/>
      <c r="L45" s="209">
        <v>52900</v>
      </c>
      <c r="M45" s="210"/>
      <c r="O45" s="2"/>
      <c r="P45" s="3"/>
      <c r="Q45" s="16"/>
      <c r="R45" s="16"/>
    </row>
    <row r="46" spans="2:18" ht="20">
      <c r="B46" s="211"/>
      <c r="C46" s="211"/>
      <c r="D46" s="211"/>
      <c r="E46" s="211"/>
      <c r="F46" s="211"/>
      <c r="G46" s="211"/>
      <c r="H46" s="211"/>
      <c r="I46" s="211"/>
      <c r="J46" s="209"/>
      <c r="K46" s="210"/>
      <c r="L46" s="209"/>
      <c r="M46" s="210"/>
      <c r="O46" s="3"/>
      <c r="P46" s="3"/>
      <c r="Q46" s="16"/>
      <c r="R46" s="16"/>
    </row>
    <row r="47" spans="2:18" s="20" customFormat="1">
      <c r="O47" s="22"/>
      <c r="P47" s="22"/>
      <c r="Q47" s="22"/>
      <c r="R47" s="22"/>
    </row>
    <row r="48" spans="2:18" s="20" customFormat="1">
      <c r="O48" s="22"/>
      <c r="P48" s="22"/>
      <c r="Q48" s="22"/>
      <c r="R48" s="22"/>
    </row>
    <row r="49" spans="2:10">
      <c r="B49" s="20" t="s">
        <v>243</v>
      </c>
      <c r="C49" s="20"/>
      <c r="D49" s="20"/>
      <c r="E49" s="20"/>
      <c r="F49" s="20"/>
      <c r="G49" s="20"/>
      <c r="H49" s="20"/>
      <c r="I49" s="20"/>
      <c r="J49" s="20"/>
    </row>
    <row r="50" spans="2:10">
      <c r="B50" s="20" t="s">
        <v>366</v>
      </c>
      <c r="C50" s="20"/>
      <c r="D50" s="20"/>
      <c r="E50" s="20"/>
      <c r="F50" s="20"/>
      <c r="G50" s="20"/>
      <c r="H50" s="20"/>
      <c r="I50" s="20"/>
      <c r="J50" s="20"/>
    </row>
  </sheetData>
  <sheetProtection algorithmName="SHA-512" hashValue="DfX9ThUDw50Pxt4S4rPrc4o1iHh5JEOzHEIFX9OVnm9i2OYDVbnQ0Lyra5ZweOnzEPfwL6W7BxF4cFPpB5wvCQ==" saltValue="NiR/l78lOkeCBCOGtyhI9Q==" spinCount="100000" sheet="1" objects="1" scenarios="1"/>
  <mergeCells count="29">
    <mergeCell ref="B3:M5"/>
    <mergeCell ref="B6:M6"/>
    <mergeCell ref="B7:M7"/>
    <mergeCell ref="B38:M38"/>
    <mergeCell ref="J41:K41"/>
    <mergeCell ref="L41:M41"/>
    <mergeCell ref="B41:G41"/>
    <mergeCell ref="H41:I41"/>
    <mergeCell ref="L45:M45"/>
    <mergeCell ref="B42:D42"/>
    <mergeCell ref="E42:G42"/>
    <mergeCell ref="J42:K42"/>
    <mergeCell ref="L42:M42"/>
    <mergeCell ref="B43:D43"/>
    <mergeCell ref="B45:D45"/>
    <mergeCell ref="E43:G43"/>
    <mergeCell ref="J43:K43"/>
    <mergeCell ref="L43:M43"/>
    <mergeCell ref="L44:M44"/>
    <mergeCell ref="B44:D44"/>
    <mergeCell ref="E44:G44"/>
    <mergeCell ref="J44:K44"/>
    <mergeCell ref="E45:G45"/>
    <mergeCell ref="J45:K45"/>
    <mergeCell ref="J46:K46"/>
    <mergeCell ref="L46:M46"/>
    <mergeCell ref="E46:G46"/>
    <mergeCell ref="H46:I46"/>
    <mergeCell ref="B46:D46"/>
  </mergeCells>
  <phoneticPr fontId="80" type="noConversion"/>
  <conditionalFormatting sqref="V42:V46">
    <cfRule type="cellIs" dxfId="2" priority="1" operator="greaterThan">
      <formula>25</formula>
    </cfRule>
  </conditionalFormatting>
  <pageMargins left="0.7" right="0.7" top="0.75" bottom="0.75" header="0.3" footer="0.3"/>
  <pageSetup paperSize="9" fitToHeight="0" orientation="portrait" r:id="rId1"/>
  <headerFooter>
    <oddFooter>&amp;R&amp;1#&amp;"Arial"&amp;10&amp;K000000Confidential C</oddFooter>
  </headerFooter>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2AC413-666B-4D29-A01F-5177CD45680B}">
  <sheetPr>
    <pageSetUpPr fitToPage="1"/>
  </sheetPr>
  <dimension ref="A1:K164"/>
  <sheetViews>
    <sheetView showGridLines="0" view="pageBreakPreview" topLeftCell="E102" zoomScale="70" zoomScaleNormal="60" zoomScaleSheetLayoutView="70" workbookViewId="0">
      <selection activeCell="F170" sqref="F170"/>
    </sheetView>
  </sheetViews>
  <sheetFormatPr defaultColWidth="8.90625" defaultRowHeight="14" outlineLevelCol="1"/>
  <cols>
    <col min="1" max="1" width="12.453125" style="22" hidden="1" customWidth="1" outlineLevel="1"/>
    <col min="2" max="4" width="49.36328125" style="22" hidden="1" customWidth="1" outlineLevel="1"/>
    <col min="5" max="5" width="5.6328125" style="34" customWidth="1" collapsed="1"/>
    <col min="6" max="6" width="143.08984375" style="31" customWidth="1"/>
    <col min="7" max="7" width="4.90625" style="20" customWidth="1"/>
    <col min="8" max="16384" width="8.90625" style="2"/>
  </cols>
  <sheetData>
    <row r="1" spans="1:11">
      <c r="F1" s="221" t="s">
        <v>262</v>
      </c>
    </row>
    <row r="2" spans="1:11" ht="17.25" customHeight="1">
      <c r="A2" s="23"/>
      <c r="B2" s="23"/>
      <c r="C2" s="23"/>
      <c r="D2" s="23"/>
      <c r="F2" s="221"/>
    </row>
    <row r="3" spans="1:11" ht="27" customHeight="1">
      <c r="A3" s="23"/>
      <c r="B3" s="23"/>
      <c r="C3" s="23"/>
      <c r="D3" s="23"/>
      <c r="E3" s="36" t="s">
        <v>3</v>
      </c>
      <c r="F3" s="24"/>
    </row>
    <row r="4" spans="1:11" ht="17.5">
      <c r="A4" s="28"/>
      <c r="B4" s="28"/>
      <c r="C4" s="28"/>
      <c r="D4" s="28"/>
      <c r="E4" s="32" t="s">
        <v>108</v>
      </c>
      <c r="F4" s="30"/>
    </row>
    <row r="5" spans="1:11" s="105" customFormat="1" ht="61.5" customHeight="1">
      <c r="A5" s="24" t="s">
        <v>303</v>
      </c>
      <c r="B5" s="17" t="str">
        <f>VLOOKUP(A5, [1]sheet1!$C:$E, 2, FALSE)</f>
        <v>VDC+HSA+DCS+TSP</v>
      </c>
      <c r="C5" s="17" t="str">
        <f>VLOOKUP(A5, [2]sheet1!$C:$E, 3, FALSE)</f>
        <v xml:space="preserve"> S S   S S</v>
      </c>
      <c r="D5" s="17"/>
      <c r="E5" s="24"/>
      <c r="F5" s="144" t="s">
        <v>373</v>
      </c>
      <c r="G5" s="130"/>
    </row>
    <row r="6" spans="1:11" ht="17.5">
      <c r="A6" s="17" t="s">
        <v>84</v>
      </c>
      <c r="B6" s="17" t="str">
        <f>VLOOKUP(A6, [1]sheet1!$C:$E, 2, FALSE)</f>
        <v>VEHICLE SOUND PEDESTRIANS</v>
      </c>
      <c r="C6" s="17" t="str">
        <f>VLOOKUP(A6, [2]sheet1!$C:$E, 3, FALSE)</f>
        <v xml:space="preserve"> S S   S S</v>
      </c>
      <c r="D6" s="17"/>
      <c r="E6" s="33"/>
      <c r="F6" s="19" t="s">
        <v>294</v>
      </c>
    </row>
    <row r="7" spans="1:11" s="101" customFormat="1" ht="17.5">
      <c r="A7" s="200" t="s">
        <v>272</v>
      </c>
      <c r="B7" s="17" t="str">
        <f>VLOOKUP(A7, [1]sheet1!$C:$E, 2, FALSE)</f>
        <v>INTEL SPEED ASSIST GSR2</v>
      </c>
      <c r="C7" s="17" t="str">
        <f>VLOOKUP(A7, [2]sheet1!$C:$E, 3, FALSE)</f>
        <v xml:space="preserve"> S S   S S</v>
      </c>
      <c r="D7" s="17"/>
      <c r="E7" s="33"/>
      <c r="F7" s="19" t="s">
        <v>318</v>
      </c>
      <c r="G7" s="20"/>
    </row>
    <row r="8" spans="1:11" s="101" customFormat="1" ht="17.5">
      <c r="A8" s="200" t="s">
        <v>283</v>
      </c>
      <c r="B8" s="17" t="str">
        <f>VLOOKUP(A8, [1]sheet1!$C:$E, 2, FALSE)</f>
        <v>ALCOHOL INTERLOCK PRDEVIC</v>
      </c>
      <c r="C8" s="17" t="str">
        <f>VLOOKUP(A8, [2]sheet1!$C:$E, 3, FALSE)</f>
        <v xml:space="preserve"> S S   S S</v>
      </c>
      <c r="D8" s="17"/>
      <c r="E8" s="33"/>
      <c r="F8" s="19" t="s">
        <v>284</v>
      </c>
      <c r="G8" s="20"/>
    </row>
    <row r="9" spans="1:11" ht="17.5">
      <c r="A9" s="17" t="s">
        <v>26</v>
      </c>
      <c r="B9" s="17" t="str">
        <f>VLOOKUP(A9, [1]sheet1!$C:$E, 2, FALSE)</f>
        <v>INDIRECT TIRE PRES MONIT</v>
      </c>
      <c r="C9" s="17" t="str">
        <f>VLOOKUP(A9, [2]sheet1!$C:$E, 3, FALSE)</f>
        <v xml:space="preserve"> S S   S S</v>
      </c>
      <c r="D9" s="17"/>
      <c r="E9" s="33"/>
      <c r="F9" s="19" t="s">
        <v>286</v>
      </c>
    </row>
    <row r="10" spans="1:11" ht="17.5">
      <c r="A10" s="17" t="s">
        <v>7</v>
      </c>
      <c r="B10" s="17" t="str">
        <f>VLOOKUP(A10, [1]sheet1!$C:$E, 2, FALSE)</f>
        <v>ANTI-LOCK BRAKING SYSTEM</v>
      </c>
      <c r="C10" s="17" t="str">
        <f>VLOOKUP(A10, [2]sheet1!$C:$E, 3, FALSE)</f>
        <v xml:space="preserve"> S S   S S</v>
      </c>
      <c r="D10" s="17"/>
      <c r="E10" s="33"/>
      <c r="F10" s="19" t="s">
        <v>8</v>
      </c>
    </row>
    <row r="11" spans="1:11" ht="17.5">
      <c r="A11" s="17" t="s">
        <v>45</v>
      </c>
      <c r="B11" s="17" t="str">
        <f>VLOOKUP(A11, [1]sheet1!$C:$E, 2, FALSE)</f>
        <v>DR+AS+RR SEAT BELT REMIND</v>
      </c>
      <c r="C11" s="17" t="str">
        <f>VLOOKUP(A11, [2]sheet1!$C:$E, 3, FALSE)</f>
        <v xml:space="preserve"> S S   S S</v>
      </c>
      <c r="D11" s="17"/>
      <c r="E11" s="33"/>
      <c r="F11" s="19" t="s">
        <v>46</v>
      </c>
    </row>
    <row r="12" spans="1:11" ht="35">
      <c r="A12" s="17" t="s">
        <v>27</v>
      </c>
      <c r="B12" s="17" t="str">
        <f>VLOOKUP(A12, [1]sheet1!$C:$E, 2, FALSE)</f>
        <v>CURTAIN+FR SIDE+FAR AIRBG</v>
      </c>
      <c r="C12" s="17" t="str">
        <f>VLOOKUP(A12, [2]sheet1!$C:$E, 3, FALSE)</f>
        <v xml:space="preserve"> S S   S S</v>
      </c>
      <c r="D12" s="17"/>
      <c r="E12" s="33"/>
      <c r="F12" s="19" t="s">
        <v>499</v>
      </c>
      <c r="J12" s="3"/>
      <c r="K12" s="3"/>
    </row>
    <row r="13" spans="1:11" s="20" customFormat="1" ht="17.25" customHeight="1">
      <c r="A13" s="17" t="s">
        <v>81</v>
      </c>
      <c r="B13" s="17" t="str">
        <f>VLOOKUP(A13, [1]sheet1!$C:$E, 2, FALSE)</f>
        <v>FR+RR SENSOR+FKP</v>
      </c>
      <c r="C13" s="17" t="str">
        <f>VLOOKUP(A13, [2]sheet1!$C:$E, 3, FALSE)</f>
        <v xml:space="preserve"> S D   D -</v>
      </c>
      <c r="D13" s="17"/>
      <c r="E13" s="33"/>
      <c r="F13" s="19" t="s">
        <v>100</v>
      </c>
      <c r="J13" s="22"/>
      <c r="K13" s="103"/>
    </row>
    <row r="14" spans="1:11" ht="17.5">
      <c r="A14" s="17" t="s">
        <v>273</v>
      </c>
      <c r="B14" s="17" t="str">
        <f>VLOOKUP(A14, [1]sheet1!$C:$E, 2, FALSE)</f>
        <v>PERM AUTO LIGHT+AUTO WPR</v>
      </c>
      <c r="C14" s="17" t="str">
        <f>VLOOKUP(A14, [2]sheet1!$C:$E, 3, FALSE)</f>
        <v xml:space="preserve"> S S   S S</v>
      </c>
      <c r="D14" s="17"/>
      <c r="E14" s="33"/>
      <c r="F14" s="19" t="s">
        <v>274</v>
      </c>
      <c r="J14" s="3"/>
      <c r="K14" s="3"/>
    </row>
    <row r="15" spans="1:11" ht="17.5">
      <c r="A15" s="17" t="s">
        <v>54</v>
      </c>
      <c r="B15" s="17" t="str">
        <f>VLOOKUP(A15, [1]sheet1!$C:$E, 2, FALSE)</f>
        <v>WITH ISO FIX + TETHER</v>
      </c>
      <c r="C15" s="17" t="str">
        <f>VLOOKUP(A15, [2]sheet1!$C:$E, 3, FALSE)</f>
        <v xml:space="preserve"> S S   S S</v>
      </c>
      <c r="D15" s="17"/>
      <c r="E15" s="33"/>
      <c r="F15" s="19" t="s">
        <v>55</v>
      </c>
      <c r="J15" s="3"/>
      <c r="K15" s="3"/>
    </row>
    <row r="16" spans="1:11" ht="35">
      <c r="A16" s="201" t="s">
        <v>13</v>
      </c>
      <c r="B16" s="17" t="str">
        <f>VLOOKUP(A16, [1]sheet1!$C:$E, 2, FALSE)</f>
        <v>ELECT ADJ/AUTO FOLD/HEAT</v>
      </c>
      <c r="C16" s="17" t="str">
        <f>VLOOKUP(A16, [2]sheet1!$C:$E, 3, FALSE)</f>
        <v xml:space="preserve"> S D   D -</v>
      </c>
      <c r="D16" s="17"/>
      <c r="E16" s="33"/>
      <c r="F16" s="19" t="s">
        <v>374</v>
      </c>
    </row>
    <row r="17" spans="1:7" s="20" customFormat="1" ht="17.5">
      <c r="A17" s="17" t="s">
        <v>32</v>
      </c>
      <c r="B17" s="17" t="str">
        <f>VLOOKUP(A17, [1]sheet1!$C:$E, 2, FALSE)</f>
        <v>AUTO DIMMING</v>
      </c>
      <c r="C17" s="17" t="str">
        <f>VLOOKUP(A17, [2]sheet1!$C:$E, 3, FALSE)</f>
        <v xml:space="preserve"> S S   S S</v>
      </c>
      <c r="D17" s="17"/>
      <c r="E17" s="33"/>
      <c r="F17" s="23" t="s">
        <v>33</v>
      </c>
    </row>
    <row r="18" spans="1:7" ht="17.5">
      <c r="A18" s="17" t="s">
        <v>36</v>
      </c>
      <c r="B18" s="17" t="str">
        <f>VLOOKUP(A18, [1]sheet1!$C:$E, 2, FALSE)</f>
        <v>REPAIR KIT</v>
      </c>
      <c r="C18" s="17" t="str">
        <f>VLOOKUP(A18, [2]sheet1!$C:$E, 3, FALSE)</f>
        <v xml:space="preserve"> D D   S S</v>
      </c>
      <c r="D18" s="17"/>
      <c r="E18" s="33"/>
      <c r="F18" s="19" t="s">
        <v>37</v>
      </c>
    </row>
    <row r="19" spans="1:7" ht="17.5">
      <c r="A19" s="17" t="s">
        <v>12</v>
      </c>
      <c r="B19" s="17" t="str">
        <f>VLOOKUP(A19, [1]sheet1!$C:$E, 2, FALSE)</f>
        <v>CENTRAL DOOR LOCKING</v>
      </c>
      <c r="C19" s="17" t="str">
        <f>VLOOKUP(A19, [2]sheet1!$C:$E, 3, FALSE)</f>
        <v xml:space="preserve"> S S   S S</v>
      </c>
      <c r="D19" s="17"/>
      <c r="E19" s="33"/>
      <c r="F19" s="19" t="s">
        <v>105</v>
      </c>
    </row>
    <row r="20" spans="1:7" ht="17.5">
      <c r="A20" s="17" t="s">
        <v>76</v>
      </c>
      <c r="B20" s="17" t="str">
        <f>VLOOKUP(A20, [1]sheet1!$C:$E, 2, FALSE)</f>
        <v>WITH ECONOMIC DRIVING</v>
      </c>
      <c r="C20" s="17" t="str">
        <f>VLOOKUP(A20, [2]sheet1!$C:$E, 3, FALSE)</f>
        <v xml:space="preserve"> S S   S S</v>
      </c>
      <c r="D20" s="17"/>
      <c r="E20" s="33"/>
      <c r="F20" s="19" t="s">
        <v>77</v>
      </c>
    </row>
    <row r="21" spans="1:7" ht="17.5">
      <c r="A21" s="17" t="s">
        <v>28</v>
      </c>
      <c r="B21" s="17" t="str">
        <f>VLOOKUP(A21, [1]sheet1!$C:$E, 2, FALSE)</f>
        <v>ELEC PARK BRAKE AUTOHOLD</v>
      </c>
      <c r="C21" s="17" t="str">
        <f>VLOOKUP(A21, [2]sheet1!$C:$E, 3, FALSE)</f>
        <v xml:space="preserve"> S S   S S</v>
      </c>
      <c r="D21" s="17"/>
      <c r="E21" s="33"/>
      <c r="F21" s="19" t="s">
        <v>29</v>
      </c>
    </row>
    <row r="22" spans="1:7" ht="17.5">
      <c r="A22" s="17" t="s">
        <v>63</v>
      </c>
      <c r="B22" s="17" t="str">
        <f>VLOOKUP(A22, [1]sheet1!$C:$E, 2, FALSE)</f>
        <v>EMERGENCY LK ONCOMING+LSS</v>
      </c>
      <c r="C22" s="17" t="str">
        <f>VLOOKUP(A22, [2]sheet1!$C:$E, 3, FALSE)</f>
        <v xml:space="preserve"> S S   S S</v>
      </c>
      <c r="D22" s="17"/>
      <c r="E22" s="33"/>
      <c r="F22" s="19" t="s">
        <v>494</v>
      </c>
    </row>
    <row r="23" spans="1:7" ht="17.5">
      <c r="A23" s="17" t="s">
        <v>60</v>
      </c>
      <c r="B23" s="17" t="str">
        <f>VLOOKUP(A23, [1]sheet1!$C:$E, 2, FALSE)</f>
        <v>ASSIST AIRBAG CANCEL MANU</v>
      </c>
      <c r="C23" s="17" t="str">
        <f>VLOOKUP(A23, [2]sheet1!$C:$E, 3, FALSE)</f>
        <v xml:space="preserve"> S S   S S</v>
      </c>
      <c r="D23" s="17"/>
      <c r="E23" s="33"/>
      <c r="F23" s="19" t="s">
        <v>61</v>
      </c>
    </row>
    <row r="24" spans="1:7" s="101" customFormat="1" ht="17.5">
      <c r="A24" s="200" t="s">
        <v>6</v>
      </c>
      <c r="B24" s="17" t="str">
        <f>VLOOKUP(A24, [1]sheet1!$C:$E, 2, FALSE)</f>
        <v>INTELLIGENT CRUISECONTROL</v>
      </c>
      <c r="C24" s="17" t="str">
        <f>VLOOKUP(A24, [2]sheet1!$C:$E, 3, FALSE)</f>
        <v xml:space="preserve"> S S   S S</v>
      </c>
      <c r="D24" s="17"/>
      <c r="E24" s="33"/>
      <c r="F24" s="19" t="s">
        <v>362</v>
      </c>
      <c r="G24" s="20"/>
    </row>
    <row r="25" spans="1:7" ht="14.4" customHeight="1">
      <c r="A25" s="17" t="s">
        <v>47</v>
      </c>
      <c r="B25" s="17" t="str">
        <f>VLOOKUP(A25, [1]sheet1!$C:$E, 2, FALSE)</f>
        <v>3-PT RR CENTER SEAT BELT</v>
      </c>
      <c r="C25" s="17" t="str">
        <f>VLOOKUP(A25, [2]sheet1!$C:$E, 3, FALSE)</f>
        <v xml:space="preserve"> S S   S S</v>
      </c>
      <c r="D25" s="17"/>
      <c r="E25" s="33"/>
      <c r="F25" s="19" t="s">
        <v>48</v>
      </c>
    </row>
    <row r="26" spans="1:7" ht="17.5">
      <c r="A26" s="17" t="s">
        <v>5</v>
      </c>
      <c r="B26" s="17" t="str">
        <f>VLOOKUP(A26, [1]sheet1!$C:$E, 2, FALSE)</f>
        <v>BOOSTER EMERGENCY BRAKING</v>
      </c>
      <c r="C26" s="17" t="str">
        <f>VLOOKUP(A26, [2]sheet1!$C:$E, 3, FALSE)</f>
        <v xml:space="preserve"> S S   S S</v>
      </c>
      <c r="D26" s="17"/>
      <c r="E26" s="33"/>
      <c r="F26" s="19" t="s">
        <v>101</v>
      </c>
    </row>
    <row r="27" spans="1:7" ht="17.5">
      <c r="A27" s="17" t="s">
        <v>71</v>
      </c>
      <c r="B27" s="17" t="str">
        <f>VLOOKUP(A27, [1]sheet1!$C:$E, 2, FALSE)</f>
        <v>WITH EMERGENCY CALL</v>
      </c>
      <c r="C27" s="17" t="str">
        <f>VLOOKUP(A27, [2]sheet1!$C:$E, 3, FALSE)</f>
        <v xml:space="preserve"> S S   S S</v>
      </c>
      <c r="D27" s="17"/>
      <c r="E27" s="33"/>
      <c r="F27" s="19" t="s">
        <v>72</v>
      </c>
    </row>
    <row r="28" spans="1:7" ht="17.5">
      <c r="A28" s="17" t="s">
        <v>52</v>
      </c>
      <c r="B28" s="17" t="str">
        <f>VLOOKUP(A28, [1]sheet1!$C:$E, 2, FALSE)</f>
        <v>SUMMER TIRE</v>
      </c>
      <c r="C28" s="17" t="str">
        <f>VLOOKUP(A28, [2]sheet1!$C:$E, 3, FALSE)</f>
        <v xml:space="preserve"> D D   D S</v>
      </c>
      <c r="D28" s="17"/>
      <c r="E28" s="33"/>
      <c r="F28" s="19" t="s">
        <v>53</v>
      </c>
    </row>
    <row r="29" spans="1:7" ht="17.5">
      <c r="A29" s="17" t="s">
        <v>83</v>
      </c>
      <c r="B29" s="17" t="str">
        <f>VLOOKUP(A29, [1]sheet1!$C:$E, 2, FALSE)</f>
        <v>FORWARD COLLISION WARNING</v>
      </c>
      <c r="C29" s="17" t="str">
        <f>VLOOKUP(A29, [2]sheet1!$C:$E, 3, FALSE)</f>
        <v xml:space="preserve"> S S   S S</v>
      </c>
      <c r="D29" s="17"/>
      <c r="E29" s="33"/>
      <c r="F29" s="19" t="s">
        <v>237</v>
      </c>
    </row>
    <row r="30" spans="1:7" s="101" customFormat="1" ht="17.5">
      <c r="A30" s="200" t="s">
        <v>275</v>
      </c>
      <c r="B30" s="17" t="str">
        <f>VLOOKUP(A30, [1]sheet1!$C:$E, 2, FALSE)</f>
        <v>W/ DR ATTENT+DROWSINESS W</v>
      </c>
      <c r="C30" s="17" t="str">
        <f>VLOOKUP(A30, [2]sheet1!$C:$E, 3, FALSE)</f>
        <v xml:space="preserve"> S S   S S</v>
      </c>
      <c r="D30" s="17"/>
      <c r="E30" s="33"/>
      <c r="F30" s="19" t="s">
        <v>276</v>
      </c>
      <c r="G30" s="20"/>
    </row>
    <row r="31" spans="1:7" ht="17.5">
      <c r="A31" s="17" t="s">
        <v>16</v>
      </c>
      <c r="B31" s="17" t="str">
        <f>VLOOKUP(A31, [1]sheet1!$C:$E, 2, FALSE)</f>
        <v>DR+AS AIRBAG</v>
      </c>
      <c r="C31" s="17" t="str">
        <f>VLOOKUP(A31, [2]sheet1!$C:$E, 3, FALSE)</f>
        <v xml:space="preserve"> S S   S S</v>
      </c>
      <c r="D31" s="17"/>
      <c r="E31" s="33"/>
      <c r="F31" s="19" t="s">
        <v>17</v>
      </c>
    </row>
    <row r="32" spans="1:7" ht="18" customHeight="1">
      <c r="A32" s="17" t="s">
        <v>277</v>
      </c>
      <c r="B32" s="17" t="str">
        <f>VLOOKUP(A32, [1]sheet1!$C:$E, 2, FALSE)</f>
        <v>FEB CITY PED+CYC+MOB+JASS</v>
      </c>
      <c r="C32" s="17" t="str">
        <f>VLOOKUP(A32, [2]sheet1!$C:$E, 3, FALSE)</f>
        <v xml:space="preserve"> S S   S S</v>
      </c>
      <c r="D32" s="17"/>
      <c r="E32" s="33"/>
      <c r="F32" s="19" t="s">
        <v>278</v>
      </c>
    </row>
    <row r="33" spans="1:6" ht="17.5">
      <c r="A33" s="17" t="s">
        <v>88</v>
      </c>
      <c r="B33" s="17" t="str">
        <f>VLOOKUP(A33, [1]sheet1!$C:$E, 2, FALSE)</f>
        <v>REAR CAMERA</v>
      </c>
      <c r="C33" s="17" t="str">
        <f>VLOOKUP(A33, [2]sheet1!$C:$E, 3, FALSE)</f>
        <v xml:space="preserve"> S D   D -</v>
      </c>
      <c r="D33" s="17"/>
      <c r="E33" s="33"/>
      <c r="F33" s="19" t="s">
        <v>89</v>
      </c>
    </row>
    <row r="34" spans="1:6" ht="17.5">
      <c r="A34" s="17" t="s">
        <v>44</v>
      </c>
      <c r="B34" s="17" t="str">
        <f>VLOOKUP(A34, [1]sheet1!$C:$E, 2, FALSE)</f>
        <v>W HIGH MOUNTED STOP LAMP</v>
      </c>
      <c r="C34" s="17" t="str">
        <f>VLOOKUP(A34, [2]sheet1!$C:$E, 3, FALSE)</f>
        <v xml:space="preserve"> S S   S S</v>
      </c>
      <c r="D34" s="17"/>
      <c r="E34" s="33"/>
      <c r="F34" s="19" t="s">
        <v>265</v>
      </c>
    </row>
    <row r="35" spans="1:6" ht="17.5">
      <c r="A35" s="17" t="s">
        <v>87</v>
      </c>
      <c r="B35" s="17" t="str">
        <f>VLOOKUP(A35, [1]sheet1!$C:$E, 2, FALSE)</f>
        <v>HIGH BEAM ASSIST</v>
      </c>
      <c r="C35" s="17" t="str">
        <f>VLOOKUP(A35, [2]sheet1!$C:$E, 3, FALSE)</f>
        <v xml:space="preserve"> S S   S S</v>
      </c>
      <c r="D35" s="17"/>
      <c r="E35" s="33"/>
      <c r="F35" s="19" t="s">
        <v>375</v>
      </c>
    </row>
    <row r="36" spans="1:6" ht="9.75" customHeight="1">
      <c r="A36" s="17"/>
      <c r="B36" s="17"/>
      <c r="C36" s="17"/>
      <c r="D36" s="17"/>
      <c r="E36" s="33"/>
      <c r="F36" s="19"/>
    </row>
    <row r="37" spans="1:6" ht="17.5">
      <c r="A37" s="17"/>
      <c r="B37" s="17"/>
      <c r="C37" s="17"/>
      <c r="D37" s="17"/>
      <c r="E37" s="32" t="s">
        <v>109</v>
      </c>
      <c r="F37" s="27"/>
    </row>
    <row r="38" spans="1:6" ht="17.5">
      <c r="A38" s="17" t="s">
        <v>279</v>
      </c>
      <c r="B38" s="17" t="str">
        <f>VLOOKUP(A38, [1]sheet1!$C:$E, 2, FALSE)</f>
        <v>TEP FRAGANZA</v>
      </c>
      <c r="C38" s="17" t="str">
        <f>VLOOKUP(A38, [2]sheet1!$C:$E, 3, FALSE)</f>
        <v xml:space="preserve"> S -   - -</v>
      </c>
      <c r="D38" s="17"/>
      <c r="E38" s="33"/>
      <c r="F38" s="19" t="s">
        <v>280</v>
      </c>
    </row>
    <row r="39" spans="1:6" ht="17.5">
      <c r="A39" s="17" t="s">
        <v>42</v>
      </c>
      <c r="B39" s="17" t="str">
        <f>VLOOKUP(A39, [1]sheet1!$C:$E, 2, FALSE)</f>
        <v>TILT+TELESCOPIC (MANUAL)</v>
      </c>
      <c r="C39" s="17" t="str">
        <f>VLOOKUP(A39, [2]sheet1!$C:$E, 3, FALSE)</f>
        <v xml:space="preserve"> S S   S S</v>
      </c>
      <c r="D39" s="17"/>
      <c r="E39" s="33"/>
      <c r="F39" s="19" t="s">
        <v>43</v>
      </c>
    </row>
    <row r="40" spans="1:6" ht="17.5">
      <c r="A40" s="17" t="s">
        <v>74</v>
      </c>
      <c r="B40" s="17" t="str">
        <f>VLOOKUP(A40, [1]sheet1!$C:$E, 2, FALSE)</f>
        <v>FULL TFT(SPEED+TACHO+GAUG</v>
      </c>
      <c r="C40" s="17" t="str">
        <f>VLOOKUP(A40, [2]sheet1!$C:$E, 3, FALSE)</f>
        <v xml:space="preserve"> S S   S S</v>
      </c>
      <c r="D40" s="17"/>
      <c r="E40" s="33"/>
      <c r="F40" s="19" t="s">
        <v>287</v>
      </c>
    </row>
    <row r="41" spans="1:6" ht="17.5">
      <c r="A41" s="17" t="s">
        <v>79</v>
      </c>
      <c r="B41" s="17" t="str">
        <f>VLOOKUP(A41, [1]sheet1!$C:$E, 2, FALSE)</f>
        <v>WITH GEAR SHIFT INDICATOR</v>
      </c>
      <c r="C41" s="17" t="str">
        <f>VLOOKUP(A41, [2]sheet1!$C:$E, 3, FALSE)</f>
        <v xml:space="preserve"> S S   S S</v>
      </c>
      <c r="D41" s="17"/>
      <c r="E41" s="33"/>
      <c r="F41" s="19" t="s">
        <v>118</v>
      </c>
    </row>
    <row r="42" spans="1:6" s="20" customFormat="1" ht="17.5">
      <c r="A42" s="17" t="s">
        <v>58</v>
      </c>
      <c r="B42" s="17" t="str">
        <f>VLOOKUP(A42, [1]sheet1!$C:$E, 2, FALSE)</f>
        <v>WITH CHILDREN ROOM MIRROR</v>
      </c>
      <c r="C42" s="17" t="str">
        <f>VLOOKUP(A42, [2]sheet1!$C:$E, 3, FALSE)</f>
        <v xml:space="preserve"> S S   S S</v>
      </c>
      <c r="D42" s="17"/>
      <c r="E42" s="33"/>
      <c r="F42" s="19" t="s">
        <v>59</v>
      </c>
    </row>
    <row r="43" spans="1:6" ht="17.5">
      <c r="A43" s="17" t="s">
        <v>82</v>
      </c>
      <c r="B43" s="17" t="str">
        <f>VLOOKUP(A43, [1]sheet1!$C:$E, 2, FALSE)</f>
        <v>W/ MULTIPLE DRIVING MODE</v>
      </c>
      <c r="C43" s="17" t="str">
        <f>VLOOKUP(A43, [2]sheet1!$C:$E, 3, FALSE)</f>
        <v xml:space="preserve"> S S   S S</v>
      </c>
      <c r="D43" s="17"/>
      <c r="E43" s="33"/>
      <c r="F43" s="19" t="s">
        <v>99</v>
      </c>
    </row>
    <row r="44" spans="1:6" ht="17.5">
      <c r="A44" s="17" t="s">
        <v>66</v>
      </c>
      <c r="B44" s="17" t="str">
        <f>VLOOKUP(A44, [1]sheet1!$C:$E, 2, FALSE)</f>
        <v>WITH PADDLE SHIFT LEVER</v>
      </c>
      <c r="C44" s="17" t="str">
        <f>VLOOKUP(A44, [2]sheet1!$C:$E, 3, FALSE)</f>
        <v xml:space="preserve"> S S   S S</v>
      </c>
      <c r="D44" s="17"/>
      <c r="E44" s="33"/>
      <c r="F44" s="19" t="s">
        <v>376</v>
      </c>
    </row>
    <row r="45" spans="1:6" ht="17.5">
      <c r="A45" s="17"/>
      <c r="B45" s="17"/>
      <c r="C45" s="17"/>
      <c r="D45" s="17"/>
      <c r="E45" s="32" t="s">
        <v>110</v>
      </c>
      <c r="F45" s="27"/>
    </row>
    <row r="46" spans="1:6" ht="17.5">
      <c r="A46" s="17" t="s">
        <v>9</v>
      </c>
      <c r="B46" s="17" t="str">
        <f>VLOOKUP(A46, [1]sheet1!$C:$E, 2, FALSE)</f>
        <v>DUAL ZONE AUTO AIR CONDIT</v>
      </c>
      <c r="C46" s="17" t="str">
        <f>VLOOKUP(A46, [2]sheet1!$C:$E, 3, FALSE)</f>
        <v xml:space="preserve"> S S   S S</v>
      </c>
      <c r="D46" s="17"/>
      <c r="E46" s="33"/>
      <c r="F46" s="19" t="s">
        <v>367</v>
      </c>
    </row>
    <row r="47" spans="1:6" ht="17.5">
      <c r="A47" s="17" t="s">
        <v>10</v>
      </c>
      <c r="B47" s="17" t="str">
        <f>VLOOKUP(A47, [1]sheet1!$C:$E, 2, FALSE)</f>
        <v>REAR WINDOW(WITH DEFOGGER</v>
      </c>
      <c r="C47" s="17" t="str">
        <f>VLOOKUP(A47, [2]sheet1!$C:$E, 3, FALSE)</f>
        <v xml:space="preserve"> S S   S S</v>
      </c>
      <c r="D47" s="17"/>
      <c r="E47" s="33"/>
      <c r="F47" s="19" t="s">
        <v>11</v>
      </c>
    </row>
    <row r="48" spans="1:6" ht="17.5">
      <c r="A48" s="17" t="s">
        <v>18</v>
      </c>
      <c r="B48" s="17" t="str">
        <f>VLOOKUP(A48, [1]sheet1!$C:$E, 2, FALSE)</f>
        <v>FR SEPA+MAN 2WAY(UP/DOWN)</v>
      </c>
      <c r="C48" s="17" t="str">
        <f>VLOOKUP(A48, [2]sheet1!$C:$E, 3, FALSE)</f>
        <v xml:space="preserve"> S -   O si S202520_S202539 -</v>
      </c>
      <c r="D48" s="17"/>
      <c r="E48" s="33"/>
      <c r="F48" s="19" t="s">
        <v>19</v>
      </c>
    </row>
    <row r="49" spans="1:6" ht="17.5">
      <c r="A49" s="17" t="s">
        <v>22</v>
      </c>
      <c r="B49" s="17" t="str">
        <f>VLOOKUP(A49, [1]sheet1!$C:$E, 2, FALSE)</f>
        <v>REAR HEADREST *3</v>
      </c>
      <c r="C49" s="17" t="str">
        <f>VLOOKUP(A49, [2]sheet1!$C:$E, 3, FALSE)</f>
        <v xml:space="preserve"> S S   S S</v>
      </c>
      <c r="D49" s="17"/>
      <c r="E49" s="33"/>
      <c r="F49" s="19" t="s">
        <v>23</v>
      </c>
    </row>
    <row r="50" spans="1:6" s="20" customFormat="1" ht="17.5">
      <c r="A50" s="17" t="s">
        <v>24</v>
      </c>
      <c r="B50" s="17" t="str">
        <f>VLOOKUP(A50, [1]sheet1!$C:$E, 2, FALSE)</f>
        <v>6WM / 6WM</v>
      </c>
      <c r="C50" s="17" t="str">
        <f>VLOOKUP(A50, [2]sheet1!$C:$E, 3, FALSE)</f>
        <v xml:space="preserve"> S D   D -</v>
      </c>
      <c r="D50" s="17"/>
      <c r="E50" s="33"/>
      <c r="F50" s="23" t="s">
        <v>267</v>
      </c>
    </row>
    <row r="51" spans="1:6" s="20" customFormat="1" ht="17.5">
      <c r="A51" s="17" t="s">
        <v>291</v>
      </c>
      <c r="B51" s="17" t="str">
        <f>VLOOKUP(A51, [1]sheet1!$C:$E, 2, FALSE)</f>
        <v>DHN M.F+4:2:4+MAN.RECLINI</v>
      </c>
      <c r="C51" s="17" t="str">
        <f>VLOOKUP(A51, [2]sheet1!$C:$E, 3, FALSE)</f>
        <v xml:space="preserve"> S S   S S</v>
      </c>
      <c r="D51" s="17"/>
      <c r="E51" s="33"/>
      <c r="F51" s="19" t="s">
        <v>319</v>
      </c>
    </row>
    <row r="52" spans="1:6" ht="35">
      <c r="A52" s="17" t="s">
        <v>30</v>
      </c>
      <c r="B52" s="17" t="str">
        <f>VLOOKUP(A52, [1]sheet1!$C:$E, 2, FALSE)</f>
        <v>2I-KEYS W/O INSERT 433</v>
      </c>
      <c r="C52" s="17" t="str">
        <f>VLOOKUP(A52, [2]sheet1!$C:$E, 3, FALSE)</f>
        <v xml:space="preserve"> S S   S S</v>
      </c>
      <c r="D52" s="17"/>
      <c r="E52" s="33"/>
      <c r="F52" s="19" t="s">
        <v>377</v>
      </c>
    </row>
    <row r="53" spans="1:6" ht="17.5">
      <c r="A53" s="17" t="s">
        <v>34</v>
      </c>
      <c r="B53" s="17" t="str">
        <f>VLOOKUP(A53, [1]sheet1!$C:$E, 2, FALSE)</f>
        <v>POWERONE TOUCH DR+AS</v>
      </c>
      <c r="C53" s="17" t="str">
        <f>VLOOKUP(A53, [2]sheet1!$C:$E, 3, FALSE)</f>
        <v xml:space="preserve"> S S   S S</v>
      </c>
      <c r="D53" s="17"/>
      <c r="E53" s="33"/>
      <c r="F53" s="19" t="s">
        <v>106</v>
      </c>
    </row>
    <row r="54" spans="1:6" ht="17.5">
      <c r="A54" s="17" t="s">
        <v>35</v>
      </c>
      <c r="B54" s="17" t="str">
        <f>VLOOKUP(A54, [1]sheet1!$C:$E, 2, FALSE)</f>
        <v>ONE TOUCH RR WINDOW LIFT</v>
      </c>
      <c r="C54" s="17" t="str">
        <f>VLOOKUP(A54, [2]sheet1!$C:$E, 3, FALSE)</f>
        <v xml:space="preserve"> S S   S S</v>
      </c>
      <c r="D54" s="17"/>
      <c r="E54" s="33"/>
      <c r="F54" s="19" t="s">
        <v>107</v>
      </c>
    </row>
    <row r="55" spans="1:6" ht="17.5">
      <c r="A55" s="17" t="s">
        <v>40</v>
      </c>
      <c r="B55" s="17" t="str">
        <f>VLOOKUP(A55, [1]sheet1!$C:$E, 2, FALSE)</f>
        <v>WITH REAR AIR DUCT</v>
      </c>
      <c r="C55" s="17" t="str">
        <f>VLOOKUP(A55, [2]sheet1!$C:$E, 3, FALSE)</f>
        <v xml:space="preserve"> S S   S S</v>
      </c>
      <c r="D55" s="17"/>
      <c r="E55" s="33"/>
      <c r="F55" s="19" t="s">
        <v>41</v>
      </c>
    </row>
    <row r="56" spans="1:6" ht="17.5">
      <c r="A56" s="17" t="s">
        <v>49</v>
      </c>
      <c r="B56" s="17" t="str">
        <f>VLOOKUP(A56, [1]sheet1!$C:$E, 2, FALSE)</f>
        <v>LED ROOM LIGHTING</v>
      </c>
      <c r="C56" s="17" t="str">
        <f>VLOOKUP(A56, [2]sheet1!$C:$E, 3, FALSE)</f>
        <v xml:space="preserve"> S S   S S</v>
      </c>
      <c r="D56" s="17"/>
      <c r="E56" s="33"/>
      <c r="F56" s="19" t="s">
        <v>50</v>
      </c>
    </row>
    <row r="57" spans="1:6" ht="17.5">
      <c r="A57" s="17" t="s">
        <v>62</v>
      </c>
      <c r="B57" s="17" t="str">
        <f>VLOOKUP(A57, [1]sheet1!$C:$E, 2, FALSE)</f>
        <v>SUN VISOR + MIR WITH LIGH</v>
      </c>
      <c r="C57" s="17" t="str">
        <f>VLOOKUP(A57, [2]sheet1!$C:$E, 3, FALSE)</f>
        <v xml:space="preserve"> S S   S S</v>
      </c>
      <c r="D57" s="17"/>
      <c r="E57" s="33"/>
      <c r="F57" s="19" t="s">
        <v>268</v>
      </c>
    </row>
    <row r="58" spans="1:6" ht="17.5">
      <c r="A58" s="17" t="s">
        <v>73</v>
      </c>
      <c r="B58" s="17" t="str">
        <f>VLOOKUP(A58, [1]sheet1!$C:$E, 2, FALSE)</f>
        <v>WITH PM FILTER</v>
      </c>
      <c r="C58" s="17" t="str">
        <f>VLOOKUP(A58, [2]sheet1!$C:$E, 3, FALSE)</f>
        <v xml:space="preserve"> S S   S S</v>
      </c>
      <c r="D58" s="17"/>
      <c r="E58" s="33"/>
      <c r="F58" s="19" t="s">
        <v>102</v>
      </c>
    </row>
    <row r="59" spans="1:6" ht="35">
      <c r="A59" s="17" t="s">
        <v>56</v>
      </c>
      <c r="B59" s="17" t="str">
        <f>VLOOKUP(A59, [1]sheet1!$C:$E, 2, FALSE)</f>
        <v>CONSO W/STOR+SLID H.REST</v>
      </c>
      <c r="C59" s="17" t="str">
        <f>VLOOKUP(A59, [2]sheet1!$C:$E, 3, FALSE)</f>
        <v xml:space="preserve"> S S   S S</v>
      </c>
      <c r="D59" s="17"/>
      <c r="E59" s="33"/>
      <c r="F59" s="19" t="s">
        <v>378</v>
      </c>
    </row>
    <row r="60" spans="1:6" ht="17.5">
      <c r="A60" s="17"/>
      <c r="B60" s="17"/>
      <c r="C60" s="17"/>
      <c r="D60" s="17"/>
      <c r="E60" s="33"/>
      <c r="F60" s="19"/>
    </row>
    <row r="61" spans="1:6" ht="17.5">
      <c r="A61" s="17"/>
      <c r="B61" s="17"/>
      <c r="C61" s="17"/>
      <c r="D61" s="17"/>
      <c r="E61" s="32" t="s">
        <v>111</v>
      </c>
      <c r="F61" s="27"/>
    </row>
    <row r="62" spans="1:6" s="108" customFormat="1" ht="157.5">
      <c r="A62" s="107" t="s">
        <v>246</v>
      </c>
      <c r="B62" s="107" t="str">
        <f>VLOOKUP(A62, [1]sheet1!$C:$E, 2, FALSE)</f>
        <v>IVI2 FULL AUD 6HP DAB</v>
      </c>
      <c r="C62" s="17" t="str">
        <f>VLOOKUP(A62, [2]sheet1!$C:$E, 3, FALSE)</f>
        <v xml:space="preserve"> D D   D D</v>
      </c>
      <c r="D62" s="107"/>
      <c r="E62" s="202"/>
      <c r="F62" s="149" t="s">
        <v>383</v>
      </c>
    </row>
    <row r="63" spans="1:6" s="108" customFormat="1" ht="17.5">
      <c r="A63" s="107"/>
      <c r="B63" s="107"/>
      <c r="C63" s="17"/>
      <c r="D63" s="107"/>
      <c r="E63" s="202"/>
      <c r="F63" s="117" t="s">
        <v>360</v>
      </c>
    </row>
    <row r="64" spans="1:6" ht="17.5">
      <c r="A64" s="17" t="s">
        <v>69</v>
      </c>
      <c r="B64" s="17" t="str">
        <f>VLOOKUP(A64, [1]sheet1!$C:$E, 2, FALSE)</f>
        <v>SUPERIOR MAP</v>
      </c>
      <c r="C64" s="17" t="str">
        <f>VLOOKUP(A64, [2]sheet1!$C:$E, 3, FALSE)</f>
        <v xml:space="preserve"> S S   S S</v>
      </c>
      <c r="D64" s="17"/>
      <c r="E64" s="33"/>
      <c r="F64" s="19" t="s">
        <v>70</v>
      </c>
    </row>
    <row r="65" spans="1:6" ht="17.5">
      <c r="A65" s="17" t="s">
        <v>51</v>
      </c>
      <c r="B65" s="17" t="str">
        <f>VLOOKUP(A65, [1]sheet1!$C:$E, 2, FALSE)</f>
        <v>OUTLET FRONT+2ND+POWER</v>
      </c>
      <c r="C65" s="17" t="str">
        <f>VLOOKUP(A65, [2]sheet1!$C:$E, 3, FALSE)</f>
        <v xml:space="preserve"> S -   O si S202520_S202539 -</v>
      </c>
      <c r="D65" s="17"/>
      <c r="E65" s="33"/>
      <c r="F65" s="19" t="s">
        <v>230</v>
      </c>
    </row>
    <row r="66" spans="1:6" ht="17.5">
      <c r="A66" s="17" t="s">
        <v>78</v>
      </c>
      <c r="B66" s="17" t="str">
        <f>VLOOKUP(A66, [1]sheet1!$C:$E, 2, FALSE)</f>
        <v>ALLIANCE IN VEHICLE CONNE</v>
      </c>
      <c r="C66" s="17" t="str">
        <f>VLOOKUP(A66, [2]sheet1!$C:$E, 3, FALSE)</f>
        <v xml:space="preserve"> S S   S S</v>
      </c>
      <c r="D66" s="17"/>
      <c r="E66" s="33"/>
      <c r="F66" s="19" t="s">
        <v>379</v>
      </c>
    </row>
    <row r="67" spans="1:6" ht="17.5">
      <c r="A67" s="17" t="s">
        <v>96</v>
      </c>
      <c r="B67" s="17" t="str">
        <f>VLOOKUP(A67, [1]sheet1!$C:$E, 2, FALSE)</f>
        <v>WIRELESS PHONE CHARGE(FR)</v>
      </c>
      <c r="C67" s="17" t="str">
        <f>VLOOKUP(A67, [2]sheet1!$C:$E, 3, FALSE)</f>
        <v xml:space="preserve"> D D   D D</v>
      </c>
      <c r="D67" s="17"/>
      <c r="E67" s="33"/>
      <c r="F67" s="19" t="s">
        <v>249</v>
      </c>
    </row>
    <row r="68" spans="1:6" ht="17.5">
      <c r="A68" s="17"/>
      <c r="B68" s="17"/>
      <c r="C68" s="17"/>
      <c r="D68" s="17"/>
      <c r="E68" s="33"/>
      <c r="F68" s="19"/>
    </row>
    <row r="69" spans="1:6" ht="17.5">
      <c r="A69" s="17"/>
      <c r="B69" s="17"/>
      <c r="C69" s="17"/>
      <c r="D69" s="17"/>
      <c r="E69" s="32" t="s">
        <v>112</v>
      </c>
      <c r="F69" s="27"/>
    </row>
    <row r="70" spans="1:6" ht="17.5">
      <c r="A70" s="17" t="s">
        <v>64</v>
      </c>
      <c r="B70" s="17" t="str">
        <f>VLOOKUP(A70, [1]sheet1!$C:$E, 2, FALSE)</f>
        <v>SPECIAL LED REAR LAMP</v>
      </c>
      <c r="C70" s="17" t="str">
        <f>VLOOKUP(A70, [2]sheet1!$C:$E, 3, FALSE)</f>
        <v xml:space="preserve"> S S   S S</v>
      </c>
      <c r="D70" s="17"/>
      <c r="E70" s="33"/>
      <c r="F70" s="19" t="s">
        <v>65</v>
      </c>
    </row>
    <row r="71" spans="1:6" ht="17.5">
      <c r="A71" s="17" t="s">
        <v>68</v>
      </c>
      <c r="B71" s="17" t="str">
        <f>VLOOKUP(A71, [1]sheet1!$C:$E, 2, FALSE)</f>
        <v>DAYTIME RUN LIGHT (LED)</v>
      </c>
      <c r="C71" s="17" t="str">
        <f>VLOOKUP(A71, [2]sheet1!$C:$E, 3, FALSE)</f>
        <v xml:space="preserve"> S S   S S</v>
      </c>
      <c r="D71" s="17"/>
      <c r="E71" s="33"/>
      <c r="F71" s="19" t="s">
        <v>103</v>
      </c>
    </row>
    <row r="72" spans="1:6" s="20" customFormat="1" ht="87.5">
      <c r="A72" s="17" t="s">
        <v>290</v>
      </c>
      <c r="B72" s="17" t="str">
        <f>VLOOKUP(A72, [1]sheet1!$C:$E, 2, FALSE)</f>
        <v>LED HEAD LAMPS+ALS</v>
      </c>
      <c r="C72" s="17" t="str">
        <f>VLOOKUP(A72, [2]sheet1!$C:$E, 3, FALSE)</f>
        <v xml:space="preserve"> S D   D -</v>
      </c>
      <c r="D72" s="17"/>
      <c r="E72" s="33"/>
      <c r="F72" s="19" t="s">
        <v>500</v>
      </c>
    </row>
    <row r="73" spans="1:6" s="20" customFormat="1" ht="17.5">
      <c r="A73" s="17" t="s">
        <v>288</v>
      </c>
      <c r="B73" s="17" t="str">
        <f>VLOOKUP(A73, [1]sheet1!$C:$E, 2, FALSE)</f>
        <v>20 ALU DHN DESIGN 3</v>
      </c>
      <c r="C73" s="17" t="str">
        <f>VLOOKUP(A73, [2]sheet1!$C:$E, 3, FALSE)</f>
        <v xml:space="preserve"> S -   - -</v>
      </c>
      <c r="D73" s="17"/>
      <c r="E73" s="33"/>
      <c r="F73" s="19" t="s">
        <v>359</v>
      </c>
    </row>
    <row r="74" spans="1:6" ht="17.5">
      <c r="A74" s="17" t="s">
        <v>14</v>
      </c>
      <c r="B74" s="17" t="str">
        <f>VLOOKUP(A74, [1]sheet1!$C:$E, 2, FALSE)</f>
        <v>WITH HEIGHT ADJUSTER</v>
      </c>
      <c r="C74" s="17" t="str">
        <f>VLOOKUP(A74, [2]sheet1!$C:$E, 3, FALSE)</f>
        <v xml:space="preserve"> S S   S S</v>
      </c>
      <c r="D74" s="17"/>
      <c r="E74" s="33"/>
      <c r="F74" s="19" t="s">
        <v>15</v>
      </c>
    </row>
    <row r="75" spans="1:6" s="20" customFormat="1" ht="15" customHeight="1">
      <c r="A75" s="17" t="s">
        <v>289</v>
      </c>
      <c r="B75" s="17" t="str">
        <f>VLOOKUP(A75, [1]sheet1!$C:$E, 2, FALSE)</f>
        <v>CLOTH (EGEE) - RHN E2&amp;E3</v>
      </c>
      <c r="C75" s="17" t="str">
        <f>VLOOKUP(A75, [2]sheet1!$C:$E, 3, FALSE)</f>
        <v xml:space="preserve"> S -   - -</v>
      </c>
      <c r="D75" s="17"/>
      <c r="E75" s="33"/>
      <c r="F75" s="19" t="s">
        <v>368</v>
      </c>
    </row>
    <row r="76" spans="1:6" ht="17.5">
      <c r="A76" s="17" t="s">
        <v>67</v>
      </c>
      <c r="B76" s="17" t="str">
        <f>VLOOKUP(A76, [1]sheet1!$C:$E, 2, FALSE)</f>
        <v>W/ INTERIOR ILLUMINATION1</v>
      </c>
      <c r="C76" s="17" t="str">
        <f>VLOOKUP(A76, [2]sheet1!$C:$E, 3, FALSE)</f>
        <v xml:space="preserve"> S S   S S</v>
      </c>
      <c r="D76" s="17"/>
      <c r="E76" s="33"/>
      <c r="F76" s="19" t="s">
        <v>380</v>
      </c>
    </row>
    <row r="77" spans="1:6" ht="17.5">
      <c r="A77" s="17" t="s">
        <v>92</v>
      </c>
      <c r="B77" s="17" t="str">
        <f>VLOOKUP(A77, [1]sheet1!$C:$E, 2, FALSE)</f>
        <v>WITH DYNAMIC TURN INDICAT</v>
      </c>
      <c r="C77" s="17" t="str">
        <f>VLOOKUP(A77, [2]sheet1!$C:$E, 3, FALSE)</f>
        <v xml:space="preserve"> S S   S S</v>
      </c>
      <c r="D77" s="17"/>
      <c r="E77" s="33"/>
      <c r="F77" s="19" t="s">
        <v>269</v>
      </c>
    </row>
    <row r="78" spans="1:6" s="20" customFormat="1" ht="17.5">
      <c r="A78" s="17" t="s">
        <v>293</v>
      </c>
      <c r="B78" s="17" t="str">
        <f>VLOOKUP(A78, [1]sheet1!$C:$E, 2, FALSE)</f>
        <v>FR TIN LA + RR UVCUT PRIV</v>
      </c>
      <c r="C78" s="17" t="str">
        <f>VLOOKUP(A78, [2]sheet1!$C:$E, 3, FALSE)</f>
        <v xml:space="preserve"> S S   S S</v>
      </c>
      <c r="D78" s="17"/>
      <c r="E78" s="33"/>
      <c r="F78" s="19" t="s">
        <v>317</v>
      </c>
    </row>
    <row r="79" spans="1:6" ht="17.5">
      <c r="A79" s="17"/>
      <c r="B79" s="17"/>
      <c r="C79" s="17"/>
      <c r="D79" s="17"/>
      <c r="E79" s="33"/>
      <c r="F79" s="19"/>
    </row>
    <row r="80" spans="1:6" ht="30">
      <c r="A80" s="17"/>
      <c r="B80" s="17"/>
      <c r="C80" s="17"/>
      <c r="D80" s="17"/>
      <c r="E80" s="203" t="s">
        <v>292</v>
      </c>
      <c r="F80" s="37"/>
    </row>
    <row r="81" spans="1:6" ht="17.5">
      <c r="A81" s="17"/>
      <c r="B81" s="17"/>
      <c r="C81" s="17"/>
      <c r="D81" s="17"/>
      <c r="E81" s="33"/>
      <c r="F81" s="19"/>
    </row>
    <row r="82" spans="1:6" ht="17.5">
      <c r="A82" s="17"/>
      <c r="B82" s="17"/>
      <c r="C82" s="17"/>
      <c r="D82" s="17"/>
      <c r="E82" s="32" t="s">
        <v>108</v>
      </c>
      <c r="F82" s="27"/>
    </row>
    <row r="83" spans="1:6" ht="17.5">
      <c r="A83" s="17" t="s">
        <v>94</v>
      </c>
      <c r="B83" s="17" t="str">
        <f>VLOOKUP(A83, [1]sheet1!$C:$E, 2, FALSE)</f>
        <v>WITH ALL WHEELS STEERING</v>
      </c>
      <c r="C83" s="17" t="str">
        <f>VLOOKUP(A83, [2]sheet1!$C:$E, 3, FALSE)</f>
        <v xml:space="preserve"> S si S202427_S202437 S   S S</v>
      </c>
      <c r="D83" s="17"/>
      <c r="E83" s="32"/>
      <c r="F83" s="19" t="s">
        <v>332</v>
      </c>
    </row>
    <row r="84" spans="1:6" s="20" customFormat="1" ht="35">
      <c r="A84" s="17" t="s">
        <v>31</v>
      </c>
      <c r="B84" s="17" t="str">
        <f>VLOOKUP(A84, [1]sheet1!$C:$E, 2, FALSE)</f>
        <v>CHILD+SPD+IMPACT+OSE WARN</v>
      </c>
      <c r="C84" s="17" t="str">
        <f>VLOOKUP(A84, [2]sheet1!$C:$E, 3, FALSE)</f>
        <v xml:space="preserve"> * S   S S</v>
      </c>
      <c r="D84" s="17"/>
      <c r="E84" s="33"/>
      <c r="F84" s="19" t="s">
        <v>119</v>
      </c>
    </row>
    <row r="85" spans="1:6" s="20" customFormat="1" ht="55" customHeight="1">
      <c r="A85" s="17" t="s">
        <v>75</v>
      </c>
      <c r="B85" s="17" t="str">
        <f>VLOOKUP(A85, [1]sheet1!$C:$E, 2, FALSE)</f>
        <v>BLIND SPOT INTERVENTION</v>
      </c>
      <c r="C85" s="17" t="str">
        <f>VLOOKUP(A85, [2]sheet1!$C:$E, 3, FALSE)</f>
        <v xml:space="preserve"> * S   S S</v>
      </c>
      <c r="D85" s="17"/>
      <c r="E85" s="33"/>
      <c r="F85" s="19" t="s">
        <v>270</v>
      </c>
    </row>
    <row r="86" spans="1:6" s="20" customFormat="1" ht="31" customHeight="1">
      <c r="A86" s="17" t="s">
        <v>90</v>
      </c>
      <c r="B86" s="17" t="str">
        <f>VLOOKUP(A86, [1]sheet1!$C:$E, 2, FALSE)</f>
        <v>CTA + REAR AEB PEDESTRIAN</v>
      </c>
      <c r="C86" s="17" t="str">
        <f>VLOOKUP(A86, [2]sheet1!$C:$E, 3, FALSE)</f>
        <v xml:space="preserve"> * S   S S</v>
      </c>
      <c r="D86" s="17"/>
      <c r="E86" s="33"/>
      <c r="F86" s="19" t="s">
        <v>91</v>
      </c>
    </row>
    <row r="87" spans="1:6" ht="17.5">
      <c r="A87" s="17"/>
      <c r="B87" s="17"/>
      <c r="C87" s="17"/>
      <c r="D87" s="17"/>
      <c r="E87" s="33"/>
      <c r="F87" s="19"/>
    </row>
    <row r="88" spans="1:6" ht="17.5">
      <c r="A88" s="17"/>
      <c r="B88" s="17"/>
      <c r="C88" s="17"/>
      <c r="D88" s="17"/>
      <c r="E88" s="32" t="s">
        <v>110</v>
      </c>
      <c r="F88" s="27"/>
    </row>
    <row r="89" spans="1:6" ht="35">
      <c r="A89" s="17"/>
      <c r="B89" s="17"/>
      <c r="C89" s="17"/>
      <c r="D89" s="17"/>
      <c r="E89" s="32"/>
      <c r="F89" s="19" t="s">
        <v>363</v>
      </c>
    </row>
    <row r="90" spans="1:6" s="20" customFormat="1" ht="17.5">
      <c r="A90" s="17" t="s">
        <v>247</v>
      </c>
      <c r="B90" s="17" t="str">
        <f>VLOOKUP(A90, [1]sheet1!$C:$E, 2, FALSE)</f>
        <v>AUTOCLOSE+PW OP/CL LUGGAG</v>
      </c>
      <c r="C90" s="17" t="str">
        <f>VLOOKUP(A90, [2]sheet1!$C:$E, 3, FALSE)</f>
        <v xml:space="preserve"> * S   S -</v>
      </c>
      <c r="D90" s="17"/>
      <c r="E90" s="33"/>
      <c r="F90" s="19" t="s">
        <v>320</v>
      </c>
    </row>
    <row r="91" spans="1:6" s="20" customFormat="1" ht="17.5">
      <c r="A91" s="17" t="s">
        <v>38</v>
      </c>
      <c r="B91" s="17" t="str">
        <f>VLOOKUP(A91, [1]sheet1!$C:$E, 2, FALSE)</f>
        <v>DR+AS SEAT HEATER</v>
      </c>
      <c r="C91" s="17" t="str">
        <f>VLOOKUP(A91, [2]sheet1!$C:$E, 3, FALSE)</f>
        <v xml:space="preserve"> * S   S S</v>
      </c>
      <c r="D91" s="17"/>
      <c r="E91" s="33"/>
      <c r="F91" s="19" t="s">
        <v>39</v>
      </c>
    </row>
    <row r="92" spans="1:6" s="20" customFormat="1" ht="17.5">
      <c r="A92" s="17" t="s">
        <v>501</v>
      </c>
      <c r="B92" s="17"/>
      <c r="C92" s="17" t="e">
        <f>VLOOKUP(A92, [2]sheet1!$C:$E, 3, FALSE)</f>
        <v>#N/A</v>
      </c>
      <c r="D92" s="17"/>
      <c r="E92" s="33"/>
      <c r="F92" s="19" t="s">
        <v>502</v>
      </c>
    </row>
    <row r="93" spans="1:6" s="20" customFormat="1" ht="17.5">
      <c r="A93" s="17"/>
      <c r="B93" s="17"/>
      <c r="C93" s="17"/>
      <c r="D93" s="17"/>
      <c r="E93" s="33"/>
      <c r="F93" s="19"/>
    </row>
    <row r="94" spans="1:6" ht="14.4" customHeight="1">
      <c r="A94" s="17"/>
      <c r="B94" s="17"/>
      <c r="C94" s="17"/>
      <c r="D94" s="17"/>
      <c r="E94" s="32" t="s">
        <v>112</v>
      </c>
      <c r="F94" s="27"/>
    </row>
    <row r="95" spans="1:6" s="20" customFormat="1" ht="17.5">
      <c r="A95" s="17" t="s">
        <v>305</v>
      </c>
      <c r="B95" s="17" t="str">
        <f>VLOOKUP(A95, [1]sheet1!$C:$E, 2, FALSE)</f>
        <v>20 ALU DHN ALPINE LINE PA</v>
      </c>
      <c r="C95" s="17" t="str">
        <f>VLOOKUP(A95, [2]sheet1!$C:$E, 3, FALSE)</f>
        <v xml:space="preserve"> - S   S -</v>
      </c>
      <c r="D95" s="17"/>
      <c r="E95" s="33"/>
      <c r="F95" s="19" t="s">
        <v>321</v>
      </c>
    </row>
    <row r="96" spans="1:6" ht="17.5">
      <c r="A96" s="17" t="s">
        <v>281</v>
      </c>
      <c r="B96" s="17" t="str">
        <f>VLOOKUP(A96, [1]sheet1!$C:$E, 2, FALSE)</f>
        <v>TEP FRAGANZA ALPINE</v>
      </c>
      <c r="C96" s="17" t="str">
        <f>VLOOKUP(A96, [2]sheet1!$C:$E, 3, FALSE)</f>
        <v xml:space="preserve"> - S   S S</v>
      </c>
      <c r="D96" s="17"/>
      <c r="E96" s="33"/>
      <c r="F96" s="19" t="s">
        <v>282</v>
      </c>
    </row>
    <row r="97" spans="1:6" ht="28" customHeight="1">
      <c r="A97" s="17" t="s">
        <v>85</v>
      </c>
      <c r="B97" s="17" t="str">
        <f>VLOOKUP(A97, [1]sheet1!$C:$E, 2, FALSE)</f>
        <v>ESPRIT ALPINE PACK</v>
      </c>
      <c r="C97" s="17" t="str">
        <f>VLOOKUP(A97, [2]sheet1!$C:$E, 3, FALSE)</f>
        <v xml:space="preserve"> - S   S -</v>
      </c>
      <c r="D97" s="17"/>
      <c r="E97" s="33"/>
      <c r="F97" s="19" t="s">
        <v>325</v>
      </c>
    </row>
    <row r="98" spans="1:6" ht="59" customHeight="1">
      <c r="A98" s="17" t="s">
        <v>86</v>
      </c>
      <c r="B98" s="17" t="str">
        <f>VLOOKUP(A98, [1]sheet1!$C:$E, 2, FALSE)</f>
        <v>ESPRIT ALPINE PACK</v>
      </c>
      <c r="C98" s="17" t="str">
        <f>VLOOKUP(A98, [2]sheet1!$C:$E, 3, FALSE)</f>
        <v xml:space="preserve"> - S   S -</v>
      </c>
      <c r="D98" s="17"/>
      <c r="E98" s="33"/>
      <c r="F98" s="19" t="s">
        <v>333</v>
      </c>
    </row>
    <row r="99" spans="1:6" ht="14.4" customHeight="1">
      <c r="A99" s="204" t="s">
        <v>20</v>
      </c>
      <c r="B99" s="17" t="str">
        <f>VLOOKUP(A99, [1]sheet1!$C:$E, 2, FALSE)</f>
        <v>FRSEP+MAN4WAY(UPDOWN/FRRR</v>
      </c>
      <c r="C99" s="17" t="str">
        <f>VLOOKUP(A99, [2]sheet1!$C:$E, 3, FALSE)</f>
        <v xml:space="preserve"> - S   S si S202443_S202519 S</v>
      </c>
      <c r="D99" s="17"/>
      <c r="E99" s="32"/>
      <c r="F99" s="19" t="s">
        <v>21</v>
      </c>
    </row>
    <row r="100" spans="1:6" ht="17.5">
      <c r="A100" s="17" t="s">
        <v>57</v>
      </c>
      <c r="B100" s="17" t="str">
        <f>VLOOKUP(A100, [1]sheet1!$C:$E, 2, FALSE)</f>
        <v>KICKING PLATE TYPE 01</v>
      </c>
      <c r="C100" s="17" t="str">
        <f>VLOOKUP(A100, [2]sheet1!$C:$E, 3, FALSE)</f>
        <v xml:space="preserve"> - S   S S</v>
      </c>
      <c r="D100" s="17"/>
      <c r="E100" s="33"/>
      <c r="F100" s="19" t="s">
        <v>120</v>
      </c>
    </row>
    <row r="101" spans="1:6" ht="17.5">
      <c r="A101" s="17"/>
      <c r="B101" s="17"/>
      <c r="C101" s="17"/>
      <c r="D101" s="17"/>
      <c r="E101" s="33"/>
      <c r="F101" s="19"/>
    </row>
    <row r="102" spans="1:6" ht="17.5">
      <c r="A102" s="17"/>
      <c r="B102" s="17"/>
      <c r="C102" s="17"/>
      <c r="D102" s="17"/>
      <c r="E102" s="32" t="s">
        <v>473</v>
      </c>
      <c r="F102" s="19"/>
    </row>
    <row r="103" spans="1:6" s="108" customFormat="1" ht="17.5">
      <c r="A103" s="205" t="s">
        <v>399</v>
      </c>
      <c r="B103" s="107" t="s">
        <v>400</v>
      </c>
      <c r="C103" s="17" t="str">
        <f>VLOOKUP(A103, [2]sheet1!$C:$E, 3, FALSE)</f>
        <v xml:space="preserve"> - -   D D</v>
      </c>
      <c r="D103" s="107"/>
      <c r="E103" s="202"/>
      <c r="F103" s="117" t="s">
        <v>475</v>
      </c>
    </row>
    <row r="104" spans="1:6" s="108" customFormat="1" ht="17.5">
      <c r="A104" s="107"/>
      <c r="B104" s="107"/>
      <c r="C104" s="17"/>
      <c r="D104" s="107"/>
      <c r="E104" s="202"/>
      <c r="F104" s="117"/>
    </row>
    <row r="105" spans="1:6" ht="30">
      <c r="A105" s="17"/>
      <c r="B105" s="17"/>
      <c r="C105" s="17"/>
      <c r="D105" s="17"/>
      <c r="E105" s="203"/>
      <c r="F105" s="38" t="s">
        <v>477</v>
      </c>
    </row>
    <row r="106" spans="1:6" ht="17.5">
      <c r="A106" s="17"/>
      <c r="B106" s="17"/>
      <c r="C106" s="17"/>
      <c r="D106" s="17"/>
      <c r="E106" s="33"/>
      <c r="F106" s="19"/>
    </row>
    <row r="107" spans="1:6" ht="17.5">
      <c r="A107" s="204" t="s">
        <v>401</v>
      </c>
      <c r="B107" s="204" t="s">
        <v>412</v>
      </c>
      <c r="C107" s="17" t="str">
        <f>VLOOKUP(A107, [2]sheet1!$C:$E, 3, FALSE)</f>
        <v xml:space="preserve"> - -   - S</v>
      </c>
      <c r="D107" s="17"/>
      <c r="E107" s="33" t="s">
        <v>423</v>
      </c>
      <c r="F107" s="19"/>
    </row>
    <row r="108" spans="1:6" ht="17.5">
      <c r="A108" s="204" t="s">
        <v>402</v>
      </c>
      <c r="B108" s="204" t="s">
        <v>413</v>
      </c>
      <c r="C108" s="17" t="str">
        <f>VLOOKUP(A108, [2]sheet1!$C:$E, 3, FALSE)</f>
        <v xml:space="preserve"> * *   * S</v>
      </c>
      <c r="D108" s="17"/>
      <c r="E108" s="33" t="s">
        <v>424</v>
      </c>
      <c r="F108" s="19"/>
    </row>
    <row r="109" spans="1:6" ht="44.5" customHeight="1">
      <c r="A109" s="204" t="s">
        <v>403</v>
      </c>
      <c r="B109" s="204" t="s">
        <v>414</v>
      </c>
      <c r="C109" s="17" t="str">
        <f>VLOOKUP(A109, [2]sheet1!$C:$E, 3, FALSE)</f>
        <v xml:space="preserve"> - *   * S</v>
      </c>
      <c r="D109" s="17"/>
      <c r="E109" s="224" t="s">
        <v>498</v>
      </c>
      <c r="F109" s="224"/>
    </row>
    <row r="110" spans="1:6" ht="17.5">
      <c r="A110" s="204" t="s">
        <v>405</v>
      </c>
      <c r="B110" s="204" t="s">
        <v>415</v>
      </c>
      <c r="C110" s="17" t="str">
        <f>VLOOKUP(A110, [2]sheet1!$C:$E, 3, FALSE)</f>
        <v xml:space="preserve"> - -   - S</v>
      </c>
      <c r="D110" s="17"/>
      <c r="E110" s="226" t="s">
        <v>440</v>
      </c>
      <c r="F110" s="226"/>
    </row>
    <row r="111" spans="1:6" ht="107" customHeight="1">
      <c r="A111" s="204" t="s">
        <v>404</v>
      </c>
      <c r="B111" s="204" t="s">
        <v>416</v>
      </c>
      <c r="C111" s="17" t="str">
        <f>VLOOKUP(A111, [2]sheet1!$C:$E, 3, FALSE)</f>
        <v xml:space="preserve"> - *   * S</v>
      </c>
      <c r="D111" s="17"/>
      <c r="E111" s="224" t="s">
        <v>429</v>
      </c>
      <c r="F111" s="224"/>
    </row>
    <row r="112" spans="1:6" ht="17.5">
      <c r="A112" s="204" t="s">
        <v>406</v>
      </c>
      <c r="B112" s="204" t="s">
        <v>417</v>
      </c>
      <c r="C112" s="17" t="str">
        <f>VLOOKUP(A112, [2]sheet1!$C:$E, 3, FALSE)</f>
        <v xml:space="preserve"> - *   * S</v>
      </c>
      <c r="D112" s="17"/>
      <c r="E112" s="33" t="s">
        <v>425</v>
      </c>
      <c r="F112" s="19"/>
    </row>
    <row r="113" spans="1:6" ht="17.5">
      <c r="A113" s="204" t="s">
        <v>407</v>
      </c>
      <c r="B113" s="204" t="s">
        <v>418</v>
      </c>
      <c r="C113" s="17" t="str">
        <f>VLOOKUP(A113, [2]sheet1!$C:$E, 3, FALSE)</f>
        <v xml:space="preserve"> - -   - S</v>
      </c>
      <c r="D113" s="17"/>
      <c r="E113" s="225" t="s">
        <v>476</v>
      </c>
      <c r="F113" s="225"/>
    </row>
    <row r="114" spans="1:6" ht="50.5" customHeight="1">
      <c r="A114" s="204" t="s">
        <v>408</v>
      </c>
      <c r="B114" s="204" t="s">
        <v>419</v>
      </c>
      <c r="C114" s="17" t="str">
        <f>VLOOKUP(A114, [2]sheet1!$C:$E, 3, FALSE)</f>
        <v xml:space="preserve"> - *   * S</v>
      </c>
      <c r="D114" s="17"/>
      <c r="E114" s="224" t="s">
        <v>490</v>
      </c>
      <c r="F114" s="224"/>
    </row>
    <row r="115" spans="1:6" ht="17.5">
      <c r="A115" s="204" t="s">
        <v>409</v>
      </c>
      <c r="B115" s="204" t="s">
        <v>420</v>
      </c>
      <c r="C115" s="17" t="str">
        <f>VLOOKUP(A115, [2]sheet1!$C:$E, 3, FALSE)</f>
        <v xml:space="preserve"> - *   * S</v>
      </c>
      <c r="D115" s="17"/>
      <c r="E115" s="33" t="s">
        <v>426</v>
      </c>
      <c r="F115" s="19"/>
    </row>
    <row r="116" spans="1:6" ht="17.5">
      <c r="A116" s="204" t="s">
        <v>410</v>
      </c>
      <c r="B116" s="204" t="s">
        <v>421</v>
      </c>
      <c r="C116" s="17" t="str">
        <f>VLOOKUP(A116, [2]sheet1!$C:$E, 3, FALSE)</f>
        <v xml:space="preserve"> * *   * S</v>
      </c>
      <c r="D116" s="17"/>
      <c r="E116" s="33" t="s">
        <v>427</v>
      </c>
      <c r="F116" s="19"/>
    </row>
    <row r="117" spans="1:6" ht="22" customHeight="1">
      <c r="A117" s="204" t="s">
        <v>25</v>
      </c>
      <c r="B117" s="204" t="s">
        <v>430</v>
      </c>
      <c r="C117" s="17" t="str">
        <f>VLOOKUP(A117, [2]sheet1!$C:$E, 3, FALSE)</f>
        <v xml:space="preserve"> - O   O S</v>
      </c>
      <c r="D117" s="17"/>
      <c r="E117" s="227" t="s">
        <v>340</v>
      </c>
      <c r="F117" s="227"/>
    </row>
    <row r="118" spans="1:6" ht="55" customHeight="1">
      <c r="A118" s="204" t="s">
        <v>411</v>
      </c>
      <c r="B118" s="204" t="s">
        <v>422</v>
      </c>
      <c r="C118" s="17" t="str">
        <f>VLOOKUP(A118, [2]sheet1!$C:$E, 3, FALSE)</f>
        <v xml:space="preserve"> - *   * S</v>
      </c>
      <c r="D118" s="17"/>
      <c r="E118" s="224" t="s">
        <v>428</v>
      </c>
      <c r="F118" s="224"/>
    </row>
    <row r="119" spans="1:6" ht="30" customHeight="1">
      <c r="A119" s="204" t="s">
        <v>36</v>
      </c>
      <c r="B119" s="204" t="s">
        <v>431</v>
      </c>
      <c r="C119" s="17" t="str">
        <f>VLOOKUP(A119, [2]sheet1!$C:$E, 3, FALSE)</f>
        <v xml:space="preserve"> D D   S S</v>
      </c>
      <c r="D119" s="17"/>
      <c r="E119" s="33"/>
      <c r="F119" s="19"/>
    </row>
    <row r="120" spans="1:6" ht="17.5" hidden="1">
      <c r="A120" s="17"/>
      <c r="B120" s="17"/>
      <c r="C120" s="17"/>
      <c r="D120" s="17"/>
      <c r="E120" s="23" t="s">
        <v>117</v>
      </c>
      <c r="F120" s="24"/>
    </row>
    <row r="121" spans="1:6" ht="17.5" hidden="1">
      <c r="A121" s="17"/>
      <c r="B121" s="17"/>
      <c r="C121" s="17"/>
      <c r="D121" s="17"/>
      <c r="E121" s="32"/>
      <c r="F121" s="27"/>
    </row>
    <row r="122" spans="1:6" ht="17.5">
      <c r="A122" s="17"/>
      <c r="B122" s="17"/>
      <c r="C122" s="17"/>
      <c r="D122" s="17"/>
      <c r="E122" s="33"/>
      <c r="F122" s="19"/>
    </row>
    <row r="123" spans="1:6" ht="17.5">
      <c r="A123" s="17"/>
      <c r="B123" s="17"/>
      <c r="C123" s="17"/>
      <c r="D123" s="17"/>
      <c r="E123" s="33"/>
      <c r="F123" s="24"/>
    </row>
    <row r="124" spans="1:6" s="22" customFormat="1" ht="17.5">
      <c r="A124" s="17"/>
      <c r="B124" s="17"/>
      <c r="C124" s="17"/>
      <c r="D124" s="17"/>
      <c r="F124" s="24"/>
    </row>
    <row r="125" spans="1:6" s="22" customFormat="1" ht="17.5">
      <c r="A125" s="17"/>
      <c r="B125" s="17"/>
      <c r="C125" s="17"/>
      <c r="D125" s="17"/>
      <c r="E125" s="222"/>
      <c r="F125" s="222"/>
    </row>
    <row r="126" spans="1:6" s="22" customFormat="1" ht="17.5">
      <c r="A126" s="17"/>
      <c r="B126" s="17"/>
      <c r="C126" s="17"/>
      <c r="D126" s="17"/>
      <c r="E126" s="222"/>
      <c r="F126" s="222"/>
    </row>
    <row r="127" spans="1:6" s="22" customFormat="1" ht="17.5">
      <c r="A127" s="17"/>
      <c r="B127" s="17"/>
      <c r="C127" s="17"/>
      <c r="D127" s="17"/>
      <c r="E127" s="33"/>
      <c r="F127" s="19"/>
    </row>
    <row r="128" spans="1:6" s="22" customFormat="1" ht="17.5">
      <c r="A128" s="17"/>
      <c r="B128" s="17"/>
      <c r="C128" s="17"/>
      <c r="D128" s="17"/>
      <c r="E128" s="33"/>
      <c r="F128" s="19"/>
    </row>
    <row r="129" spans="1:6" s="22" customFormat="1" ht="60" customHeight="1">
      <c r="A129" s="223" t="s">
        <v>295</v>
      </c>
      <c r="B129" s="223"/>
      <c r="C129" s="17"/>
      <c r="D129" s="176"/>
      <c r="E129" s="33"/>
      <c r="F129" s="19"/>
    </row>
    <row r="130" spans="1:6" s="22" customFormat="1" ht="44.15" customHeight="1">
      <c r="A130" s="109" t="s">
        <v>296</v>
      </c>
      <c r="B130" s="109" t="str">
        <f>VLOOKUP(A130, [1]sheet1!$C:$E, 2, FALSE)</f>
        <v>SYNTHETIC LEATHER</v>
      </c>
      <c r="C130" s="17" t="str">
        <f>VLOOKUP(A130, [2]sheet1!$C:$E, 3, FALSE)</f>
        <v xml:space="preserve"> - S   S S</v>
      </c>
      <c r="D130" s="109"/>
      <c r="E130" s="33"/>
      <c r="F130" s="19"/>
    </row>
    <row r="131" spans="1:6" s="22" customFormat="1" ht="17.5">
      <c r="A131" s="109" t="s">
        <v>289</v>
      </c>
      <c r="B131" s="109" t="str">
        <f>VLOOKUP(A131, [1]sheet1!$C:$E, 2, FALSE)</f>
        <v>CLOTH (EGEE) - RHN E2&amp;E3</v>
      </c>
      <c r="C131" s="17" t="str">
        <f>VLOOKUP(A131, [2]sheet1!$C:$E, 3, FALSE)</f>
        <v xml:space="preserve"> S -   - -</v>
      </c>
      <c r="D131" s="109"/>
      <c r="E131" s="33"/>
      <c r="F131" s="19"/>
    </row>
    <row r="132" spans="1:6" s="22" customFormat="1" ht="17.5">
      <c r="A132" s="109" t="s">
        <v>297</v>
      </c>
      <c r="B132" s="109" t="str">
        <f>VLOOKUP(A132, [1]sheet1!$C:$E, 2, FALSE)</f>
        <v>SYNTHETIC LEATHER ALPINE</v>
      </c>
      <c r="C132" s="17" t="str">
        <f>VLOOKUP(A132, [2]sheet1!$C:$E, 3, FALSE)</f>
        <v xml:space="preserve"> - S   S S</v>
      </c>
      <c r="D132" s="109"/>
      <c r="E132" s="33"/>
      <c r="F132" s="19"/>
    </row>
    <row r="133" spans="1:6" s="22" customFormat="1" ht="41.4" customHeight="1">
      <c r="A133" s="109" t="s">
        <v>291</v>
      </c>
      <c r="B133" s="109" t="str">
        <f>VLOOKUP(A133, [1]sheet1!$C:$E, 2, FALSE)</f>
        <v>DHN M.F+4:2:4+MAN.RECLINI</v>
      </c>
      <c r="C133" s="17" t="str">
        <f>VLOOKUP(A133, [2]sheet1!$C:$E, 3, FALSE)</f>
        <v xml:space="preserve"> S S   S S</v>
      </c>
      <c r="D133" s="109"/>
      <c r="E133" s="33"/>
      <c r="F133" s="19"/>
    </row>
    <row r="134" spans="1:6" s="22" customFormat="1" ht="17.5">
      <c r="A134" s="109" t="s">
        <v>298</v>
      </c>
      <c r="B134" s="109" t="str">
        <f>VLOOKUP(A134, [1]sheet1!$C:$E, 2, FALSE)</f>
        <v>WHITE QPB+GNE</v>
      </c>
      <c r="C134" s="17" t="str">
        <f>VLOOKUP(A134, [2]sheet1!$C:$E, 3, FALSE)</f>
        <v xml:space="preserve"> O O   O O</v>
      </c>
      <c r="D134" s="109"/>
      <c r="E134" s="32"/>
      <c r="F134" s="27"/>
    </row>
    <row r="135" spans="1:6" s="22" customFormat="1" ht="17.5">
      <c r="A135" s="109" t="s">
        <v>299</v>
      </c>
      <c r="B135" s="109" t="str">
        <f>VLOOKUP(A135, [1]sheet1!$C:$E, 2, FALSE)</f>
        <v>BLUE RRK + BLACK GNE</v>
      </c>
      <c r="C135" s="17" t="str">
        <f>VLOOKUP(A135, [2]sheet1!$C:$E, 3, FALSE)</f>
        <v xml:space="preserve"> - O   O O</v>
      </c>
      <c r="D135" s="109"/>
      <c r="E135" s="33"/>
      <c r="F135" s="19"/>
    </row>
    <row r="136" spans="1:6" s="22" customFormat="1" ht="17.5">
      <c r="A136" s="109" t="s">
        <v>300</v>
      </c>
      <c r="B136" s="109" t="str">
        <f>VLOOKUP(A136, [1]sheet1!$C:$E, 2, FALSE)</f>
        <v>WHITE NACRE MAT</v>
      </c>
      <c r="C136" s="17" t="str">
        <f>VLOOKUP(A136, [2]sheet1!$C:$E, 3, FALSE)</f>
        <v xml:space="preserve"> O O   O O</v>
      </c>
      <c r="D136" s="109"/>
      <c r="E136" s="33"/>
      <c r="F136" s="19"/>
    </row>
    <row r="137" spans="1:6" s="22" customFormat="1" ht="17.5">
      <c r="A137" s="109" t="s">
        <v>301</v>
      </c>
      <c r="B137" s="109" t="str">
        <f>VLOOKUP(A137, [1]sheet1!$C:$E, 2, FALSE)</f>
        <v>BLUE ALPINE 2</v>
      </c>
      <c r="C137" s="17" t="str">
        <f>VLOOKUP(A137, [2]sheet1!$C:$E, 3, FALSE)</f>
        <v xml:space="preserve"> - O   O O</v>
      </c>
      <c r="D137" s="109"/>
      <c r="E137" s="33"/>
      <c r="F137" s="19"/>
    </row>
    <row r="138" spans="1:6" ht="17.5">
      <c r="A138" s="24" t="s">
        <v>302</v>
      </c>
      <c r="B138" s="109" t="str">
        <f>VLOOKUP(A138, [1]sheet1!$C:$E, 2, FALSE)</f>
        <v>COMPLEMENTARY OBJECT</v>
      </c>
      <c r="C138" s="17" t="str">
        <f>VLOOKUP(A138, [2]sheet1!$C:$E, 3, FALSE)</f>
        <v xml:space="preserve"> S S   S S</v>
      </c>
      <c r="D138" s="109"/>
      <c r="E138" s="33"/>
      <c r="F138" s="105"/>
    </row>
    <row r="139" spans="1:6" ht="17.5">
      <c r="A139" s="24" t="s">
        <v>290</v>
      </c>
      <c r="B139" s="109" t="str">
        <f>VLOOKUP(A139, [1]sheet1!$C:$E, 2, FALSE)</f>
        <v>LED HEAD LAMPS+ALS</v>
      </c>
      <c r="C139" s="17" t="str">
        <f>VLOOKUP(A139, [2]sheet1!$C:$E, 3, FALSE)</f>
        <v xml:space="preserve"> S D   D -</v>
      </c>
      <c r="D139" s="109"/>
      <c r="E139" s="33"/>
      <c r="F139" s="105"/>
    </row>
    <row r="140" spans="1:6" ht="17.5">
      <c r="A140" s="24" t="s">
        <v>303</v>
      </c>
      <c r="B140" s="109" t="str">
        <f>VLOOKUP(A140, [1]sheet1!$C:$E, 2, FALSE)</f>
        <v>VDC+HSA+DCS+TSP</v>
      </c>
      <c r="C140" s="17" t="str">
        <f>VLOOKUP(A140, [2]sheet1!$C:$E, 3, FALSE)</f>
        <v xml:space="preserve"> S S   S S</v>
      </c>
      <c r="D140" s="109"/>
      <c r="E140" s="33"/>
      <c r="F140" s="18"/>
    </row>
    <row r="141" spans="1:6" ht="17.5">
      <c r="A141" s="24" t="s">
        <v>304</v>
      </c>
      <c r="B141" s="109" t="str">
        <f>VLOOKUP(A141, [1]sheet1!$C:$E, 2, FALSE)</f>
        <v>OUTLET1+2(DIFF NUM)+POWER</v>
      </c>
      <c r="C141" s="17" t="str">
        <f>VLOOKUP(A141, [2]sheet1!$C:$E, 3, FALSE)</f>
        <v xml:space="preserve"> - S   S si S202443_S202519 S</v>
      </c>
      <c r="D141" s="109"/>
      <c r="E141" s="33"/>
      <c r="F141" s="18"/>
    </row>
    <row r="142" spans="1:6" ht="17.5">
      <c r="A142" s="24" t="s">
        <v>288</v>
      </c>
      <c r="B142" s="109" t="str">
        <f>VLOOKUP(A142, [1]sheet1!$C:$E, 2, FALSE)</f>
        <v>20 ALU DHN DESIGN 3</v>
      </c>
      <c r="C142" s="17" t="str">
        <f>VLOOKUP(A142, [2]sheet1!$C:$E, 3, FALSE)</f>
        <v xml:space="preserve"> S -   - -</v>
      </c>
      <c r="D142" s="109"/>
      <c r="E142" s="33"/>
      <c r="F142" s="18"/>
    </row>
    <row r="143" spans="1:6" ht="17.5">
      <c r="A143" s="206" t="s">
        <v>305</v>
      </c>
      <c r="B143" s="109" t="str">
        <f>VLOOKUP(A143, [1]sheet1!$C:$E, 2, FALSE)</f>
        <v>20 ALU DHN ALPINE LINE PA</v>
      </c>
      <c r="C143" s="17" t="str">
        <f>VLOOKUP(A143, [2]sheet1!$C:$E, 3, FALSE)</f>
        <v xml:space="preserve"> - S   S -</v>
      </c>
      <c r="D143" s="109"/>
      <c r="E143" s="33"/>
      <c r="F143" s="18"/>
    </row>
    <row r="144" spans="1:6" ht="32.4" customHeight="1">
      <c r="A144" s="206" t="s">
        <v>306</v>
      </c>
      <c r="B144" s="109" t="str">
        <f>VLOOKUP(A144, [1]sheet1!$C:$E, 2, FALSE)</f>
        <v>SECOND POWER 50 KW</v>
      </c>
      <c r="C144" s="17" t="str">
        <f>VLOOKUP(A144, [2]sheet1!$C:$E, 3, FALSE)</f>
        <v xml:space="preserve"> S S   S S</v>
      </c>
      <c r="D144" s="109"/>
      <c r="E144" s="22"/>
      <c r="F144" s="20"/>
    </row>
    <row r="145" spans="1:8" ht="17.5">
      <c r="A145" s="207" t="s">
        <v>307</v>
      </c>
      <c r="B145" s="109" t="str">
        <f>VLOOKUP(A145, [1]sheet1!$C:$E, 2, FALSE)</f>
        <v>W/ TRUNK KICK PLATE ALLOY</v>
      </c>
      <c r="C145" s="17" t="str">
        <f>VLOOKUP(A145, [2]sheet1!$C:$E, 3, FALSE)</f>
        <v xml:space="preserve"> * S   S S</v>
      </c>
      <c r="D145" s="109"/>
      <c r="E145" s="208"/>
      <c r="F145" s="29"/>
    </row>
    <row r="146" spans="1:8" ht="17.5">
      <c r="A146" s="30" t="s">
        <v>308</v>
      </c>
      <c r="B146" s="109" t="str">
        <f>VLOOKUP(A146, [1]sheet1!$C:$E, 2, FALSE)</f>
        <v>MAIN COLOR: BLUE ALPINE 2</v>
      </c>
      <c r="C146" s="17" t="str">
        <f>VLOOKUP(A146, [2]sheet1!$C:$E, 3, FALSE)</f>
        <v xml:space="preserve"> - O   O O</v>
      </c>
      <c r="D146" s="109"/>
      <c r="F146" s="30"/>
      <c r="G146" s="22"/>
      <c r="H146" s="3"/>
    </row>
    <row r="147" spans="1:8" ht="17.5">
      <c r="A147" s="30" t="s">
        <v>309</v>
      </c>
      <c r="B147" s="109" t="str">
        <f>VLOOKUP(A147, [1]sheet1!$C:$E, 2, FALSE)</f>
        <v>MAIN COLOR: WHITE NACRE M</v>
      </c>
      <c r="C147" s="17" t="str">
        <f>VLOOKUP(A147, [2]sheet1!$C:$E, 3, FALSE)</f>
        <v xml:space="preserve"> O O   O O</v>
      </c>
      <c r="D147" s="109"/>
      <c r="F147" s="30"/>
      <c r="G147" s="22"/>
      <c r="H147" s="3"/>
    </row>
    <row r="148" spans="1:8" ht="17.5">
      <c r="A148" s="30" t="s">
        <v>310</v>
      </c>
      <c r="B148" s="109" t="str">
        <f>VLOOKUP(A148, [1]sheet1!$C:$E, 2, FALSE)</f>
        <v xml:space="preserve"> </v>
      </c>
      <c r="C148" s="17" t="str">
        <f>VLOOKUP(A148, [2]sheet1!$C:$E, 3, FALSE)</f>
        <v xml:space="preserve"> - O   O O</v>
      </c>
      <c r="D148" s="109"/>
      <c r="F148" s="30"/>
      <c r="G148" s="22"/>
      <c r="H148" s="3"/>
    </row>
    <row r="149" spans="1:8" ht="17.5">
      <c r="A149" s="30" t="s">
        <v>311</v>
      </c>
      <c r="B149" s="109" t="str">
        <f>VLOOKUP(A149, [1]sheet1!$C:$E, 2, FALSE)</f>
        <v>SECOND COL:WHITE NACRE MA</v>
      </c>
      <c r="C149" s="17" t="str">
        <f>VLOOKUP(A149, [2]sheet1!$C:$E, 3, FALSE)</f>
        <v xml:space="preserve"> O O   O O</v>
      </c>
      <c r="D149" s="109"/>
      <c r="F149" s="30"/>
      <c r="G149" s="22"/>
      <c r="H149" s="3"/>
    </row>
    <row r="150" spans="1:8" ht="17.5">
      <c r="A150" s="30" t="s">
        <v>312</v>
      </c>
      <c r="B150" s="109" t="str">
        <f>VLOOKUP(A150, [1]sheet1!$C:$E, 2, FALSE)</f>
        <v>COMPLEMENTARY OBJECT</v>
      </c>
      <c r="C150" s="17" t="str">
        <f>VLOOKUP(A150, [2]sheet1!$C:$E, 3, FALSE)</f>
        <v xml:space="preserve"> S si S202427_S202443 S si S202427_S202443   S si S202443_S202519 S si S202443_S202519</v>
      </c>
      <c r="D150" s="109"/>
      <c r="F150" s="30"/>
      <c r="G150" s="22"/>
      <c r="H150" s="3"/>
    </row>
    <row r="151" spans="1:8" ht="17.5">
      <c r="A151" s="30" t="s">
        <v>313</v>
      </c>
      <c r="B151" s="109" t="str">
        <f>VLOOKUP(A151, [1]sheet1!$C:$E, 2, FALSE)</f>
        <v>RR MURET (VD24)</v>
      </c>
      <c r="C151" s="17" t="str">
        <f>VLOOKUP(A151, [2]sheet1!$C:$E, 3, FALSE)</f>
        <v xml:space="preserve"> S si S202444_S202519 S si S202444_S202519   - -</v>
      </c>
      <c r="D151" s="109"/>
      <c r="F151" s="30"/>
      <c r="G151" s="22"/>
      <c r="H151" s="3"/>
    </row>
    <row r="152" spans="1:8" ht="17.5">
      <c r="A152" s="30" t="s">
        <v>314</v>
      </c>
      <c r="B152" s="109" t="str">
        <f>VLOOKUP(A152, [1]sheet1!$C:$E, 2, FALSE)</f>
        <v>PK ADB00 ADR00 SADC0..</v>
      </c>
      <c r="C152" s="17" t="str">
        <f>VLOOKUP(A152, [2]sheet1!$C:$E, 3, FALSE)</f>
        <v xml:space="preserve"> - O   O -</v>
      </c>
      <c r="D152" s="109"/>
      <c r="F152" s="30"/>
      <c r="G152" s="22"/>
      <c r="H152" s="3"/>
    </row>
    <row r="153" spans="1:8" ht="17.5">
      <c r="A153" s="30" t="s">
        <v>315</v>
      </c>
      <c r="B153" s="109" t="str">
        <f>VLOOKUP(A153, [1]sheet1!$C:$E, 2, FALSE)</f>
        <v xml:space="preserve">PK TLGPW LUKP0 </v>
      </c>
      <c r="C153" s="17" t="str">
        <f>VLOOKUP(A153, [2]sheet1!$C:$E, 3, FALSE)</f>
        <v xml:space="preserve"> O -   - -</v>
      </c>
      <c r="D153" s="109"/>
      <c r="F153" s="30"/>
      <c r="G153" s="22"/>
      <c r="H153" s="3"/>
    </row>
    <row r="154" spans="1:8" ht="17.5">
      <c r="A154" s="30" t="s">
        <v>316</v>
      </c>
      <c r="B154" s="109" t="str">
        <f>VLOOKUP(A154, [1]sheet1!$C:$E, 2, FALSE)</f>
        <v xml:space="preserve">PK HTS02 HTSW0 HTWSN </v>
      </c>
      <c r="C154" s="17" t="str">
        <f>VLOOKUP(A154, [2]sheet1!$C:$E, 3, FALSE)</f>
        <v xml:space="preserve"> O -   - -</v>
      </c>
      <c r="D154" s="109"/>
      <c r="F154" s="30"/>
      <c r="G154" s="22"/>
      <c r="H154" s="3"/>
    </row>
    <row r="155" spans="1:8">
      <c r="F155" s="30"/>
      <c r="G155" s="22"/>
      <c r="H155" s="3"/>
    </row>
    <row r="156" spans="1:8">
      <c r="F156" s="30"/>
      <c r="G156" s="22"/>
      <c r="H156" s="3"/>
    </row>
    <row r="157" spans="1:8">
      <c r="F157" s="30"/>
      <c r="G157" s="22"/>
      <c r="H157" s="3"/>
    </row>
    <row r="158" spans="1:8">
      <c r="F158" s="30"/>
      <c r="G158" s="22"/>
      <c r="H158" s="3"/>
    </row>
    <row r="159" spans="1:8">
      <c r="F159" s="30"/>
      <c r="G159" s="22"/>
      <c r="H159" s="3"/>
    </row>
    <row r="160" spans="1:8">
      <c r="F160" s="30"/>
      <c r="G160" s="22"/>
      <c r="H160" s="3"/>
    </row>
    <row r="161" spans="6:8">
      <c r="F161" s="30"/>
      <c r="G161" s="22"/>
      <c r="H161" s="3"/>
    </row>
    <row r="162" spans="6:8">
      <c r="F162" s="30"/>
      <c r="G162" s="22"/>
      <c r="H162" s="3"/>
    </row>
    <row r="163" spans="6:8">
      <c r="F163" s="30"/>
      <c r="G163" s="22"/>
      <c r="H163" s="3"/>
    </row>
    <row r="164" spans="6:8">
      <c r="F164" s="30"/>
      <c r="G164" s="22"/>
      <c r="H164" s="3"/>
    </row>
  </sheetData>
  <sheetProtection algorithmName="SHA-512" hashValue="SuNDpKrmWSSJn54pSBVF+Od+iE2voTC5+tANZQ2i4FiIsK3dduP/aBePKOjaaG5zG/1Yn+V3AaRgTaQ/49eToA==" saltValue="/P7pG5IL2Db5XzbTv79Rvw==" spinCount="100000" sheet="1" objects="1" scenarios="1"/>
  <mergeCells count="10">
    <mergeCell ref="F1:F2"/>
    <mergeCell ref="E125:F126"/>
    <mergeCell ref="A129:B129"/>
    <mergeCell ref="E111:F111"/>
    <mergeCell ref="E114:F114"/>
    <mergeCell ref="E118:F118"/>
    <mergeCell ref="E113:F113"/>
    <mergeCell ref="E110:F110"/>
    <mergeCell ref="E117:F117"/>
    <mergeCell ref="E109:F109"/>
  </mergeCells>
  <conditionalFormatting sqref="A5:A119">
    <cfRule type="duplicateValues" dxfId="1" priority="204"/>
  </conditionalFormatting>
  <pageMargins left="0.7" right="0.7" top="0.75" bottom="0.75" header="0.3" footer="0.3"/>
  <pageSetup paperSize="9" fitToHeight="0" orientation="portrait" r:id="rId1"/>
  <headerFooter>
    <oddFooter>&amp;R&amp;1#&amp;"Arial"&amp;10&amp;K000000Confidential C</oddFooter>
  </headerFooter>
  <rowBreaks count="5" manualBreakCount="5">
    <brk id="43" min="4" max="6" man="1"/>
    <brk id="68" min="4" max="6" man="1"/>
    <brk id="103" min="4" max="6" man="1"/>
    <brk id="119" min="4" max="7" man="1"/>
    <brk id="120" min="4" max="6" man="1"/>
  </rowBreaks>
  <colBreaks count="1" manualBreakCount="1">
    <brk id="6" max="116" man="1"/>
  </colBreaks>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B359F8-46DF-4440-AD7D-2E1FC0FE2E57}">
  <sheetPr>
    <pageSetUpPr fitToPage="1"/>
  </sheetPr>
  <dimension ref="A1:Q149"/>
  <sheetViews>
    <sheetView showGridLines="0" tabSelected="1" view="pageBreakPreview" topLeftCell="C1" zoomScale="50" zoomScaleNormal="70" zoomScaleSheetLayoutView="50" workbookViewId="0">
      <selection activeCell="R10" sqref="R10"/>
    </sheetView>
  </sheetViews>
  <sheetFormatPr defaultColWidth="8.90625" defaultRowHeight="14"/>
  <cols>
    <col min="1" max="2" width="16.54296875" style="3" hidden="1" customWidth="1"/>
    <col min="3" max="3" width="16.54296875" style="3" customWidth="1"/>
    <col min="4" max="4" width="12.7265625" style="3" customWidth="1"/>
    <col min="5" max="5" width="13.54296875" style="50" customWidth="1"/>
    <col min="6" max="6" width="144.453125" style="39" customWidth="1"/>
    <col min="7" max="7" width="19.54296875" style="22" customWidth="1"/>
    <col min="8" max="9" width="24.453125" style="22" customWidth="1"/>
    <col min="10" max="10" width="16.08984375" style="22" customWidth="1"/>
    <col min="11" max="11" width="24" style="22" customWidth="1"/>
    <col min="12" max="12" width="11.90625" style="22" customWidth="1"/>
    <col min="13" max="13" width="25.453125" style="22" bestFit="1" customWidth="1"/>
    <col min="14" max="14" width="10.54296875" style="3" bestFit="1" customWidth="1"/>
    <col min="15" max="15" width="40.6328125" style="3" bestFit="1" customWidth="1"/>
    <col min="16" max="16384" width="8.90625" style="3"/>
  </cols>
  <sheetData>
    <row r="1" spans="1:15" ht="20.25" customHeight="1">
      <c r="F1" s="239" t="s">
        <v>260</v>
      </c>
      <c r="G1" s="239"/>
      <c r="H1" s="239"/>
      <c r="I1" s="179"/>
      <c r="J1" s="35"/>
      <c r="K1" s="35"/>
      <c r="L1" s="35"/>
    </row>
    <row r="2" spans="1:15" ht="20.25" customHeight="1">
      <c r="F2" s="239"/>
      <c r="G2" s="239"/>
      <c r="H2" s="239"/>
      <c r="I2" s="179"/>
      <c r="J2" s="35"/>
      <c r="K2" s="35"/>
      <c r="L2" s="35"/>
    </row>
    <row r="3" spans="1:15" ht="20.25" customHeight="1">
      <c r="F3" s="239"/>
      <c r="G3" s="239"/>
      <c r="H3" s="239"/>
      <c r="I3" s="179"/>
      <c r="J3" s="228" t="s">
        <v>132</v>
      </c>
      <c r="K3" s="228"/>
      <c r="L3" s="45"/>
    </row>
    <row r="4" spans="1:15" ht="26.25" customHeight="1">
      <c r="G4" s="229" t="s">
        <v>326</v>
      </c>
      <c r="H4" s="229" t="s">
        <v>327</v>
      </c>
      <c r="I4" s="177"/>
      <c r="J4" s="231" t="s">
        <v>130</v>
      </c>
      <c r="K4" s="233" t="s">
        <v>131</v>
      </c>
      <c r="L4" s="106"/>
    </row>
    <row r="5" spans="1:15" ht="91.5" customHeight="1" thickBot="1">
      <c r="F5" s="96" t="s">
        <v>108</v>
      </c>
      <c r="G5" s="230"/>
      <c r="H5" s="230"/>
      <c r="I5" s="178" t="s">
        <v>398</v>
      </c>
      <c r="J5" s="232"/>
      <c r="K5" s="234"/>
      <c r="L5" s="106"/>
    </row>
    <row r="6" spans="1:15" ht="20">
      <c r="E6" s="57" t="s">
        <v>94</v>
      </c>
      <c r="F6" s="129" t="s">
        <v>496</v>
      </c>
      <c r="G6" s="58" t="s">
        <v>126</v>
      </c>
      <c r="H6" s="77" t="s">
        <v>266</v>
      </c>
      <c r="I6" s="77" t="s">
        <v>266</v>
      </c>
      <c r="J6" s="89">
        <f>K6/1.19</f>
        <v>1260.5042016806724</v>
      </c>
      <c r="K6" s="59">
        <v>1500</v>
      </c>
      <c r="L6" s="41"/>
      <c r="N6" s="42"/>
      <c r="O6" s="4"/>
    </row>
    <row r="7" spans="1:15" ht="20">
      <c r="E7" s="60" t="s">
        <v>95</v>
      </c>
      <c r="F7" s="110" t="s">
        <v>217</v>
      </c>
      <c r="G7" s="84" t="s">
        <v>115</v>
      </c>
      <c r="H7" s="53" t="s">
        <v>114</v>
      </c>
      <c r="I7" s="181" t="s">
        <v>126</v>
      </c>
      <c r="J7" s="54">
        <f t="shared" ref="J7:J9" si="0">K7/1.19</f>
        <v>588.23529411764707</v>
      </c>
      <c r="K7" s="61">
        <v>700</v>
      </c>
      <c r="L7" s="41"/>
      <c r="N7" s="42"/>
      <c r="O7" s="4"/>
    </row>
    <row r="8" spans="1:15" ht="169.5" customHeight="1">
      <c r="E8" s="100" t="s">
        <v>98</v>
      </c>
      <c r="F8" s="98" t="s">
        <v>271</v>
      </c>
      <c r="G8" s="84" t="s">
        <v>126</v>
      </c>
      <c r="H8" s="53" t="s">
        <v>266</v>
      </c>
      <c r="I8" s="181" t="s">
        <v>266</v>
      </c>
      <c r="J8" s="85">
        <f>K8/1.19</f>
        <v>319.32773109243698</v>
      </c>
      <c r="K8" s="86">
        <v>380</v>
      </c>
      <c r="L8" s="41"/>
      <c r="N8" s="42"/>
      <c r="O8" s="4"/>
    </row>
    <row r="9" spans="1:15" ht="210" customHeight="1">
      <c r="E9" s="100" t="s">
        <v>259</v>
      </c>
      <c r="F9" s="98" t="s">
        <v>331</v>
      </c>
      <c r="G9" s="84" t="s">
        <v>115</v>
      </c>
      <c r="H9" s="84" t="s">
        <v>126</v>
      </c>
      <c r="I9" s="181" t="s">
        <v>266</v>
      </c>
      <c r="J9" s="85">
        <f t="shared" si="0"/>
        <v>672.26890756302521</v>
      </c>
      <c r="K9" s="86">
        <v>800</v>
      </c>
      <c r="L9" s="41"/>
      <c r="N9" s="42"/>
      <c r="O9" s="4"/>
    </row>
    <row r="10" spans="1:15" ht="150.5" customHeight="1">
      <c r="E10" s="60" t="s">
        <v>314</v>
      </c>
      <c r="F10" s="52" t="s">
        <v>495</v>
      </c>
      <c r="G10" s="84" t="s">
        <v>115</v>
      </c>
      <c r="H10" s="53" t="s">
        <v>126</v>
      </c>
      <c r="I10" s="181" t="s">
        <v>266</v>
      </c>
      <c r="J10" s="54">
        <f>K10/1.19</f>
        <v>1260.5042016806724</v>
      </c>
      <c r="K10" s="61">
        <v>1500</v>
      </c>
      <c r="L10" s="41"/>
      <c r="N10" s="42"/>
      <c r="O10" s="4"/>
    </row>
    <row r="11" spans="1:15" ht="19.5" customHeight="1">
      <c r="A11" s="43"/>
      <c r="B11" s="56"/>
      <c r="C11" s="56"/>
      <c r="E11" s="90"/>
      <c r="F11" s="235" t="s">
        <v>111</v>
      </c>
      <c r="G11" s="92"/>
      <c r="H11" s="91"/>
      <c r="I11" s="182"/>
      <c r="J11" s="93"/>
      <c r="K11" s="94"/>
      <c r="L11" s="46"/>
      <c r="N11" s="42"/>
      <c r="O11" s="4"/>
    </row>
    <row r="12" spans="1:15" ht="14.25" customHeight="1">
      <c r="E12" s="76"/>
      <c r="F12" s="236"/>
      <c r="G12" s="71"/>
      <c r="H12" s="71"/>
      <c r="I12" s="71"/>
      <c r="J12" s="75"/>
      <c r="K12" s="73"/>
      <c r="L12" s="40"/>
      <c r="N12" s="42"/>
      <c r="O12" s="4"/>
    </row>
    <row r="13" spans="1:15" ht="300.5" customHeight="1">
      <c r="E13" s="62" t="s">
        <v>97</v>
      </c>
      <c r="F13" s="95" t="s">
        <v>263</v>
      </c>
      <c r="G13" s="53" t="s">
        <v>126</v>
      </c>
      <c r="H13" s="53" t="s">
        <v>114</v>
      </c>
      <c r="I13" s="181" t="s">
        <v>126</v>
      </c>
      <c r="J13" s="54">
        <f>K13/1.19</f>
        <v>798.31932773109247</v>
      </c>
      <c r="K13" s="61">
        <v>950</v>
      </c>
      <c r="L13" s="41"/>
      <c r="N13" s="42"/>
      <c r="O13" s="4"/>
    </row>
    <row r="14" spans="1:15">
      <c r="E14" s="97"/>
      <c r="F14" s="235" t="s">
        <v>112</v>
      </c>
      <c r="G14" s="70"/>
      <c r="H14" s="70"/>
      <c r="I14" s="183"/>
      <c r="J14" s="74"/>
      <c r="K14" s="72"/>
      <c r="L14" s="40"/>
      <c r="N14" s="42"/>
      <c r="O14" s="4"/>
    </row>
    <row r="15" spans="1:15">
      <c r="E15" s="76"/>
      <c r="F15" s="236"/>
      <c r="G15" s="71"/>
      <c r="H15" s="71"/>
      <c r="I15" s="71"/>
      <c r="J15" s="75"/>
      <c r="K15" s="73"/>
      <c r="L15" s="40"/>
      <c r="N15" s="42"/>
      <c r="O15" s="4"/>
    </row>
    <row r="16" spans="1:15" ht="27.5" customHeight="1">
      <c r="E16" s="60" t="s">
        <v>329</v>
      </c>
      <c r="F16" s="55" t="s">
        <v>330</v>
      </c>
      <c r="G16" s="53" t="s">
        <v>126</v>
      </c>
      <c r="H16" s="53" t="s">
        <v>126</v>
      </c>
      <c r="I16" s="181" t="s">
        <v>126</v>
      </c>
      <c r="J16" s="54">
        <f t="shared" ref="J16" si="1">K16/1.19</f>
        <v>1260.5042016806724</v>
      </c>
      <c r="K16" s="61">
        <v>1500</v>
      </c>
      <c r="L16" s="41"/>
      <c r="N16" s="42"/>
      <c r="O16" s="4"/>
    </row>
    <row r="17" spans="2:17" ht="33" customHeight="1">
      <c r="E17" s="240" t="s">
        <v>480</v>
      </c>
      <c r="F17" s="240"/>
      <c r="G17" s="240"/>
      <c r="H17" s="240"/>
      <c r="I17" s="240"/>
      <c r="J17" s="240"/>
      <c r="K17" s="241"/>
      <c r="L17" s="40"/>
      <c r="N17" s="42"/>
      <c r="O17" s="4"/>
    </row>
    <row r="18" spans="2:17" ht="38.5" customHeight="1">
      <c r="E18" s="60" t="s">
        <v>479</v>
      </c>
      <c r="F18" s="190" t="s">
        <v>482</v>
      </c>
      <c r="G18" s="53" t="s">
        <v>115</v>
      </c>
      <c r="H18" s="53" t="s">
        <v>126</v>
      </c>
      <c r="I18" s="181" t="s">
        <v>126</v>
      </c>
      <c r="J18" s="54">
        <f t="shared" ref="J18" si="2">K18/1.19</f>
        <v>327.73109243697479</v>
      </c>
      <c r="K18" s="61">
        <v>390</v>
      </c>
      <c r="L18" s="41"/>
      <c r="N18" s="42"/>
      <c r="O18" s="4"/>
    </row>
    <row r="19" spans="2:17">
      <c r="E19" s="69"/>
      <c r="F19" s="237" t="s">
        <v>110</v>
      </c>
      <c r="G19" s="70"/>
      <c r="H19" s="70"/>
      <c r="I19" s="183"/>
      <c r="J19" s="74"/>
      <c r="K19" s="72"/>
      <c r="L19" s="40"/>
      <c r="N19" s="42"/>
      <c r="O19" s="4"/>
    </row>
    <row r="20" spans="2:17">
      <c r="E20" s="76"/>
      <c r="F20" s="238"/>
      <c r="G20" s="71"/>
      <c r="H20" s="71"/>
      <c r="I20" s="71"/>
      <c r="J20" s="75"/>
      <c r="K20" s="73"/>
      <c r="L20" s="40"/>
      <c r="N20" s="42"/>
      <c r="O20" s="4"/>
    </row>
    <row r="21" spans="2:17" ht="17.5">
      <c r="E21" s="78" t="s">
        <v>25</v>
      </c>
      <c r="F21" s="79" t="s">
        <v>340</v>
      </c>
      <c r="G21" s="80" t="s">
        <v>115</v>
      </c>
      <c r="H21" s="80" t="s">
        <v>126</v>
      </c>
      <c r="I21" s="184" t="s">
        <v>478</v>
      </c>
      <c r="J21" s="81">
        <f t="shared" ref="J21" si="3">K21/1.19</f>
        <v>672.26890756302521</v>
      </c>
      <c r="K21" s="82">
        <v>800</v>
      </c>
      <c r="L21" s="41"/>
      <c r="N21" s="42"/>
      <c r="O21" s="4"/>
    </row>
    <row r="22" spans="2:17" ht="37.5" customHeight="1">
      <c r="E22" s="99" t="s">
        <v>315</v>
      </c>
      <c r="F22" s="83" t="s">
        <v>364</v>
      </c>
      <c r="G22" s="84" t="s">
        <v>126</v>
      </c>
      <c r="H22" s="84" t="s">
        <v>115</v>
      </c>
      <c r="I22" s="181" t="s">
        <v>115</v>
      </c>
      <c r="J22" s="85">
        <f>K22/1.19</f>
        <v>378.15126050420167</v>
      </c>
      <c r="K22" s="86">
        <v>450</v>
      </c>
      <c r="L22" s="41"/>
      <c r="N22" s="42"/>
      <c r="O22" s="4"/>
    </row>
    <row r="23" spans="2:17" ht="105.75" customHeight="1">
      <c r="E23" s="60" t="s">
        <v>316</v>
      </c>
      <c r="F23" s="52" t="s">
        <v>341</v>
      </c>
      <c r="G23" s="84" t="s">
        <v>126</v>
      </c>
      <c r="H23" s="53" t="s">
        <v>113</v>
      </c>
      <c r="I23" s="181" t="s">
        <v>115</v>
      </c>
      <c r="J23" s="54">
        <f>K23/1.19</f>
        <v>504.20168067226894</v>
      </c>
      <c r="K23" s="61">
        <v>600</v>
      </c>
      <c r="L23" s="41"/>
      <c r="N23" s="42"/>
      <c r="O23" s="4"/>
      <c r="Q23" s="22"/>
    </row>
    <row r="24" spans="2:17" ht="20">
      <c r="E24" s="102" t="s">
        <v>285</v>
      </c>
      <c r="F24" s="111" t="s">
        <v>328</v>
      </c>
      <c r="G24" s="84" t="s">
        <v>126</v>
      </c>
      <c r="H24" s="84" t="s">
        <v>126</v>
      </c>
      <c r="I24" s="181" t="s">
        <v>115</v>
      </c>
      <c r="J24" s="54">
        <f>K24/1.19</f>
        <v>294.11764705882354</v>
      </c>
      <c r="K24" s="86">
        <v>350</v>
      </c>
      <c r="L24" s="41"/>
      <c r="N24" s="42"/>
      <c r="O24" s="4"/>
    </row>
    <row r="25" spans="2:17" ht="47" customHeight="1">
      <c r="E25" s="60" t="s">
        <v>93</v>
      </c>
      <c r="F25" s="52" t="s">
        <v>497</v>
      </c>
      <c r="G25" s="84" t="s">
        <v>126</v>
      </c>
      <c r="H25" s="53" t="s">
        <v>114</v>
      </c>
      <c r="I25" s="181" t="s">
        <v>115</v>
      </c>
      <c r="J25" s="54">
        <f>K25/1.19</f>
        <v>151.26050420168067</v>
      </c>
      <c r="K25" s="61">
        <v>180</v>
      </c>
      <c r="L25" s="41"/>
      <c r="N25" s="42"/>
      <c r="O25" s="4"/>
    </row>
    <row r="26" spans="2:17">
      <c r="E26" s="69"/>
      <c r="F26" s="235" t="s">
        <v>116</v>
      </c>
      <c r="G26" s="70"/>
      <c r="H26" s="70"/>
      <c r="I26" s="183"/>
      <c r="J26" s="74"/>
      <c r="K26" s="72"/>
      <c r="L26" s="40"/>
      <c r="N26" s="42"/>
      <c r="O26" s="44"/>
    </row>
    <row r="27" spans="2:17">
      <c r="E27" s="76"/>
      <c r="F27" s="236"/>
      <c r="G27" s="71"/>
      <c r="H27" s="71"/>
      <c r="I27" s="71"/>
      <c r="J27" s="75"/>
      <c r="K27" s="73"/>
      <c r="L27" s="40"/>
      <c r="N27" s="42"/>
      <c r="O27" s="44"/>
    </row>
    <row r="28" spans="2:17" ht="17.5">
      <c r="B28" s="3" t="s">
        <v>254</v>
      </c>
      <c r="E28" s="63" t="s">
        <v>123</v>
      </c>
      <c r="F28" s="83" t="s">
        <v>127</v>
      </c>
      <c r="G28" s="84" t="s">
        <v>126</v>
      </c>
      <c r="H28" s="84" t="s">
        <v>126</v>
      </c>
      <c r="I28" s="181" t="s">
        <v>126</v>
      </c>
      <c r="J28" s="87">
        <f t="shared" ref="J28:J38" si="4">K28/1.19</f>
        <v>0</v>
      </c>
      <c r="K28" s="88">
        <v>0</v>
      </c>
      <c r="L28" s="48"/>
      <c r="N28" s="42"/>
      <c r="O28" s="4"/>
    </row>
    <row r="29" spans="2:17" ht="17.5">
      <c r="B29" s="3" t="s">
        <v>255</v>
      </c>
      <c r="E29" s="63" t="s">
        <v>124</v>
      </c>
      <c r="F29" s="83" t="s">
        <v>218</v>
      </c>
      <c r="G29" s="84" t="s">
        <v>126</v>
      </c>
      <c r="H29" s="84" t="s">
        <v>126</v>
      </c>
      <c r="I29" s="181" t="s">
        <v>126</v>
      </c>
      <c r="J29" s="87">
        <f t="shared" si="4"/>
        <v>504.20168067226894</v>
      </c>
      <c r="K29" s="88">
        <v>600</v>
      </c>
      <c r="L29" s="48"/>
      <c r="N29" s="42"/>
      <c r="O29" s="4"/>
    </row>
    <row r="30" spans="2:17" ht="17.5">
      <c r="B30" s="3" t="s">
        <v>256</v>
      </c>
      <c r="E30" s="63" t="s">
        <v>125</v>
      </c>
      <c r="F30" s="83" t="s">
        <v>129</v>
      </c>
      <c r="G30" s="84" t="s">
        <v>126</v>
      </c>
      <c r="H30" s="84" t="s">
        <v>126</v>
      </c>
      <c r="I30" s="181" t="s">
        <v>126</v>
      </c>
      <c r="J30" s="87">
        <f t="shared" si="4"/>
        <v>504.20168067226894</v>
      </c>
      <c r="K30" s="88">
        <v>600</v>
      </c>
      <c r="L30" s="48"/>
      <c r="N30" s="42"/>
      <c r="O30" s="4"/>
    </row>
    <row r="31" spans="2:17" ht="17.5">
      <c r="B31" s="3" t="s">
        <v>257</v>
      </c>
      <c r="E31" s="63" t="s">
        <v>337</v>
      </c>
      <c r="F31" s="83" t="s">
        <v>486</v>
      </c>
      <c r="G31" s="84" t="s">
        <v>115</v>
      </c>
      <c r="H31" s="84" t="s">
        <v>126</v>
      </c>
      <c r="I31" s="181" t="s">
        <v>126</v>
      </c>
      <c r="J31" s="87">
        <f t="shared" si="4"/>
        <v>546.21848739495806</v>
      </c>
      <c r="K31" s="88">
        <v>650</v>
      </c>
      <c r="L31" s="48"/>
      <c r="N31" s="42"/>
      <c r="O31" s="4"/>
    </row>
    <row r="32" spans="2:17" ht="17.5">
      <c r="B32" s="3" t="s">
        <v>258</v>
      </c>
      <c r="E32" s="63" t="s">
        <v>336</v>
      </c>
      <c r="F32" s="83" t="s">
        <v>338</v>
      </c>
      <c r="G32" s="84" t="s">
        <v>126</v>
      </c>
      <c r="H32" s="84" t="s">
        <v>126</v>
      </c>
      <c r="I32" s="181" t="s">
        <v>126</v>
      </c>
      <c r="J32" s="87">
        <f>K32/1.19</f>
        <v>1260.5042016806724</v>
      </c>
      <c r="K32" s="88">
        <v>1500</v>
      </c>
      <c r="L32" s="48"/>
      <c r="N32" s="42"/>
      <c r="O32" s="4"/>
    </row>
    <row r="33" spans="2:15" ht="17.5">
      <c r="B33" s="3" t="s">
        <v>253</v>
      </c>
      <c r="E33" s="63" t="s">
        <v>122</v>
      </c>
      <c r="F33" s="83" t="s">
        <v>128</v>
      </c>
      <c r="G33" s="84" t="s">
        <v>126</v>
      </c>
      <c r="H33" s="84" t="s">
        <v>114</v>
      </c>
      <c r="I33" s="181" t="s">
        <v>126</v>
      </c>
      <c r="J33" s="87">
        <f t="shared" si="4"/>
        <v>924.36974789915973</v>
      </c>
      <c r="K33" s="88">
        <v>1100</v>
      </c>
      <c r="L33" s="48"/>
      <c r="N33" s="42"/>
      <c r="O33" s="4"/>
    </row>
    <row r="34" spans="2:15" ht="17.5">
      <c r="B34" s="3" t="s">
        <v>250</v>
      </c>
      <c r="E34" s="63" t="s">
        <v>121</v>
      </c>
      <c r="F34" s="83" t="s">
        <v>104</v>
      </c>
      <c r="G34" s="84" t="s">
        <v>126</v>
      </c>
      <c r="H34" s="84" t="s">
        <v>114</v>
      </c>
      <c r="I34" s="181" t="s">
        <v>126</v>
      </c>
      <c r="J34" s="87">
        <f t="shared" si="4"/>
        <v>924.36974789915973</v>
      </c>
      <c r="K34" s="88">
        <v>1100</v>
      </c>
      <c r="L34" s="48"/>
      <c r="N34" s="42"/>
      <c r="O34" s="4"/>
    </row>
    <row r="35" spans="2:15" ht="17.5">
      <c r="B35" s="3" t="s">
        <v>252</v>
      </c>
      <c r="E35" s="63" t="s">
        <v>335</v>
      </c>
      <c r="F35" s="83" t="s">
        <v>487</v>
      </c>
      <c r="G35" s="84" t="s">
        <v>115</v>
      </c>
      <c r="H35" s="84" t="s">
        <v>114</v>
      </c>
      <c r="I35" s="181" t="s">
        <v>126</v>
      </c>
      <c r="J35" s="87">
        <f>K35/1.19</f>
        <v>966.38655462184875</v>
      </c>
      <c r="K35" s="88">
        <v>1150</v>
      </c>
      <c r="L35" s="48"/>
      <c r="N35" s="42"/>
      <c r="O35" s="4"/>
    </row>
    <row r="36" spans="2:15" ht="17.5">
      <c r="B36" s="3" t="s">
        <v>251</v>
      </c>
      <c r="E36" s="63" t="s">
        <v>334</v>
      </c>
      <c r="F36" s="83" t="s">
        <v>339</v>
      </c>
      <c r="G36" s="84" t="s">
        <v>126</v>
      </c>
      <c r="H36" s="84" t="s">
        <v>114</v>
      </c>
      <c r="I36" s="181" t="s">
        <v>126</v>
      </c>
      <c r="J36" s="87">
        <f>K36/1.19</f>
        <v>1680.6722689075632</v>
      </c>
      <c r="K36" s="88">
        <v>2000</v>
      </c>
      <c r="L36" s="48"/>
      <c r="N36" s="42"/>
      <c r="O36" s="4"/>
    </row>
    <row r="37" spans="2:15" ht="17.5">
      <c r="E37" s="186" t="s">
        <v>481</v>
      </c>
      <c r="F37" s="187" t="s">
        <v>488</v>
      </c>
      <c r="G37" s="184" t="s">
        <v>115</v>
      </c>
      <c r="H37" s="184" t="s">
        <v>115</v>
      </c>
      <c r="I37" s="184" t="s">
        <v>126</v>
      </c>
      <c r="J37" s="188">
        <f>K37/1.19</f>
        <v>1680.6722689075632</v>
      </c>
      <c r="K37" s="189">
        <v>2000</v>
      </c>
      <c r="L37" s="48"/>
      <c r="N37" s="42"/>
      <c r="O37" s="4"/>
    </row>
    <row r="38" spans="2:15" ht="18" thickBot="1">
      <c r="E38" s="64" t="s">
        <v>80</v>
      </c>
      <c r="F38" s="65" t="s">
        <v>261</v>
      </c>
      <c r="G38" s="66" t="s">
        <v>126</v>
      </c>
      <c r="H38" s="66" t="s">
        <v>126</v>
      </c>
      <c r="I38" s="185"/>
      <c r="J38" s="67">
        <f t="shared" si="4"/>
        <v>0</v>
      </c>
      <c r="K38" s="68">
        <v>0</v>
      </c>
      <c r="L38" s="47"/>
      <c r="N38" s="42"/>
      <c r="O38" s="4"/>
    </row>
    <row r="39" spans="2:15" ht="17.5">
      <c r="E39" s="51"/>
      <c r="F39" s="49"/>
      <c r="G39" s="25"/>
      <c r="H39" s="25"/>
      <c r="I39" s="25"/>
      <c r="J39" s="47"/>
      <c r="K39" s="47"/>
      <c r="L39" s="47"/>
      <c r="N39" s="42"/>
      <c r="O39" s="4"/>
    </row>
    <row r="40" spans="2:15" s="22" customFormat="1" ht="30" customHeight="1">
      <c r="E40" s="51"/>
      <c r="F40" s="131"/>
      <c r="G40" s="25"/>
      <c r="H40" s="25"/>
      <c r="I40" s="25"/>
      <c r="J40" s="47"/>
      <c r="K40" s="47"/>
      <c r="L40" s="47"/>
      <c r="N40" s="132"/>
      <c r="O40" s="26"/>
    </row>
    <row r="41" spans="2:15" s="22" customFormat="1">
      <c r="E41" s="50"/>
      <c r="F41" s="39"/>
    </row>
    <row r="42" spans="2:15" s="22" customFormat="1" ht="46.5" customHeight="1">
      <c r="E42" s="50"/>
    </row>
    <row r="43" spans="2:15" s="22" customFormat="1">
      <c r="E43" s="50"/>
      <c r="F43" s="39"/>
    </row>
    <row r="44" spans="2:15" s="22" customFormat="1">
      <c r="E44" s="50"/>
      <c r="F44" s="39"/>
    </row>
    <row r="45" spans="2:15" s="22" customFormat="1" ht="14.5">
      <c r="E45" s="133"/>
      <c r="F45" s="134"/>
    </row>
    <row r="46" spans="2:15" s="22" customFormat="1" ht="14.5">
      <c r="E46" s="133"/>
      <c r="F46" s="134"/>
    </row>
    <row r="47" spans="2:15" s="22" customFormat="1" ht="14.5">
      <c r="E47" s="133"/>
      <c r="F47" s="134"/>
    </row>
    <row r="48" spans="2:15" s="22" customFormat="1">
      <c r="E48" s="50"/>
      <c r="F48" s="39"/>
    </row>
    <row r="49" spans="5:6" s="22" customFormat="1">
      <c r="E49" s="50"/>
      <c r="F49" s="39"/>
    </row>
    <row r="50" spans="5:6" s="22" customFormat="1">
      <c r="E50" s="50"/>
      <c r="F50" s="39"/>
    </row>
    <row r="51" spans="5:6" s="22" customFormat="1">
      <c r="E51" s="50"/>
      <c r="F51" s="39"/>
    </row>
    <row r="52" spans="5:6" s="22" customFormat="1">
      <c r="E52" s="50"/>
      <c r="F52" s="39"/>
    </row>
    <row r="53" spans="5:6" s="22" customFormat="1">
      <c r="E53" s="50"/>
      <c r="F53" s="39"/>
    </row>
    <row r="54" spans="5:6" s="22" customFormat="1">
      <c r="E54" s="50"/>
      <c r="F54" s="39"/>
    </row>
    <row r="55" spans="5:6" s="22" customFormat="1">
      <c r="E55" s="50"/>
      <c r="F55" s="39"/>
    </row>
    <row r="56" spans="5:6" s="22" customFormat="1">
      <c r="E56" s="50"/>
      <c r="F56" s="39"/>
    </row>
    <row r="57" spans="5:6" s="22" customFormat="1">
      <c r="E57" s="50"/>
      <c r="F57" s="39"/>
    </row>
    <row r="58" spans="5:6" s="22" customFormat="1">
      <c r="E58" s="50"/>
      <c r="F58" s="39"/>
    </row>
    <row r="59" spans="5:6" s="22" customFormat="1">
      <c r="E59" s="50"/>
      <c r="F59" s="39"/>
    </row>
    <row r="60" spans="5:6" s="22" customFormat="1">
      <c r="E60" s="50"/>
      <c r="F60" s="39"/>
    </row>
    <row r="61" spans="5:6" s="22" customFormat="1">
      <c r="E61" s="50"/>
      <c r="F61" s="39"/>
    </row>
    <row r="62" spans="5:6" s="22" customFormat="1">
      <c r="E62" s="50"/>
      <c r="F62" s="39"/>
    </row>
    <row r="63" spans="5:6" s="22" customFormat="1">
      <c r="E63" s="50"/>
      <c r="F63" s="39"/>
    </row>
    <row r="64" spans="5:6" s="22" customFormat="1">
      <c r="E64" s="50"/>
      <c r="F64" s="39"/>
    </row>
    <row r="65" spans="5:6" s="22" customFormat="1">
      <c r="E65" s="50"/>
      <c r="F65" s="39"/>
    </row>
    <row r="66" spans="5:6" s="22" customFormat="1">
      <c r="E66" s="50"/>
      <c r="F66" s="39"/>
    </row>
    <row r="67" spans="5:6" s="22" customFormat="1">
      <c r="E67" s="50"/>
      <c r="F67" s="39"/>
    </row>
    <row r="68" spans="5:6" s="22" customFormat="1">
      <c r="E68" s="50"/>
      <c r="F68" s="39"/>
    </row>
    <row r="69" spans="5:6" s="22" customFormat="1">
      <c r="E69" s="50"/>
      <c r="F69" s="39"/>
    </row>
    <row r="70" spans="5:6" s="22" customFormat="1">
      <c r="E70" s="50"/>
      <c r="F70" s="39"/>
    </row>
    <row r="71" spans="5:6" s="22" customFormat="1">
      <c r="E71" s="50"/>
      <c r="F71" s="39"/>
    </row>
    <row r="72" spans="5:6" s="22" customFormat="1">
      <c r="E72" s="50"/>
      <c r="F72" s="39"/>
    </row>
    <row r="73" spans="5:6" s="22" customFormat="1">
      <c r="E73" s="50"/>
      <c r="F73" s="39"/>
    </row>
    <row r="74" spans="5:6" s="22" customFormat="1">
      <c r="E74" s="50"/>
      <c r="F74" s="39"/>
    </row>
    <row r="75" spans="5:6" s="22" customFormat="1">
      <c r="E75" s="50"/>
      <c r="F75" s="39"/>
    </row>
    <row r="76" spans="5:6" s="22" customFormat="1">
      <c r="E76" s="50"/>
      <c r="F76" s="39"/>
    </row>
    <row r="77" spans="5:6" s="22" customFormat="1">
      <c r="E77" s="50"/>
      <c r="F77" s="39"/>
    </row>
    <row r="78" spans="5:6" s="22" customFormat="1">
      <c r="E78" s="50"/>
      <c r="F78" s="39"/>
    </row>
    <row r="79" spans="5:6" s="22" customFormat="1">
      <c r="E79" s="50"/>
      <c r="F79" s="39"/>
    </row>
    <row r="80" spans="5:6" s="22" customFormat="1">
      <c r="E80" s="50"/>
      <c r="F80" s="39"/>
    </row>
    <row r="81" spans="5:6" s="22" customFormat="1">
      <c r="E81" s="50"/>
      <c r="F81" s="39"/>
    </row>
    <row r="82" spans="5:6" s="22" customFormat="1">
      <c r="E82" s="50"/>
      <c r="F82" s="39"/>
    </row>
    <row r="83" spans="5:6" s="22" customFormat="1">
      <c r="E83" s="50"/>
      <c r="F83" s="39"/>
    </row>
    <row r="84" spans="5:6" s="22" customFormat="1">
      <c r="E84" s="50"/>
      <c r="F84" s="39"/>
    </row>
    <row r="85" spans="5:6" s="22" customFormat="1">
      <c r="E85" s="50"/>
      <c r="F85" s="39"/>
    </row>
    <row r="86" spans="5:6" s="22" customFormat="1">
      <c r="E86" s="50"/>
      <c r="F86" s="39"/>
    </row>
    <row r="87" spans="5:6" s="22" customFormat="1">
      <c r="E87" s="50"/>
      <c r="F87" s="39"/>
    </row>
    <row r="88" spans="5:6" s="22" customFormat="1">
      <c r="E88" s="50"/>
      <c r="F88" s="39"/>
    </row>
    <row r="89" spans="5:6" s="22" customFormat="1">
      <c r="E89" s="50"/>
      <c r="F89" s="39"/>
    </row>
    <row r="90" spans="5:6" s="22" customFormat="1">
      <c r="E90" s="50"/>
      <c r="F90" s="39"/>
    </row>
    <row r="91" spans="5:6" s="22" customFormat="1">
      <c r="E91" s="50"/>
      <c r="F91" s="39"/>
    </row>
    <row r="92" spans="5:6" s="22" customFormat="1">
      <c r="E92" s="50"/>
      <c r="F92" s="39"/>
    </row>
    <row r="93" spans="5:6" s="22" customFormat="1">
      <c r="E93" s="50"/>
      <c r="F93" s="39"/>
    </row>
    <row r="94" spans="5:6" s="22" customFormat="1">
      <c r="E94" s="50"/>
      <c r="F94" s="39"/>
    </row>
    <row r="95" spans="5:6" s="22" customFormat="1">
      <c r="E95" s="50"/>
      <c r="F95" s="39"/>
    </row>
    <row r="96" spans="5:6" s="22" customFormat="1">
      <c r="E96" s="50"/>
      <c r="F96" s="39"/>
    </row>
    <row r="97" spans="5:6" s="22" customFormat="1">
      <c r="E97" s="50"/>
      <c r="F97" s="39"/>
    </row>
    <row r="98" spans="5:6" s="22" customFormat="1">
      <c r="E98" s="50"/>
      <c r="F98" s="39"/>
    </row>
    <row r="99" spans="5:6" s="22" customFormat="1">
      <c r="E99" s="50"/>
      <c r="F99" s="39"/>
    </row>
    <row r="100" spans="5:6" s="22" customFormat="1">
      <c r="E100" s="50"/>
      <c r="F100" s="39"/>
    </row>
    <row r="101" spans="5:6" s="22" customFormat="1">
      <c r="E101" s="50"/>
      <c r="F101" s="39"/>
    </row>
    <row r="102" spans="5:6" s="22" customFormat="1">
      <c r="E102" s="50"/>
      <c r="F102" s="39"/>
    </row>
    <row r="103" spans="5:6" s="22" customFormat="1">
      <c r="E103" s="50"/>
      <c r="F103" s="39"/>
    </row>
    <row r="104" spans="5:6" s="22" customFormat="1">
      <c r="E104" s="50"/>
      <c r="F104" s="39"/>
    </row>
    <row r="105" spans="5:6" s="22" customFormat="1">
      <c r="E105" s="50"/>
      <c r="F105" s="39"/>
    </row>
    <row r="106" spans="5:6" s="22" customFormat="1">
      <c r="E106" s="50"/>
      <c r="F106" s="39"/>
    </row>
    <row r="107" spans="5:6" s="22" customFormat="1">
      <c r="E107" s="50"/>
      <c r="F107" s="39"/>
    </row>
    <row r="108" spans="5:6" s="22" customFormat="1">
      <c r="E108" s="50"/>
      <c r="F108" s="39"/>
    </row>
    <row r="109" spans="5:6" s="22" customFormat="1">
      <c r="E109" s="50"/>
      <c r="F109" s="39"/>
    </row>
    <row r="110" spans="5:6" s="22" customFormat="1">
      <c r="E110" s="50"/>
      <c r="F110" s="39"/>
    </row>
    <row r="111" spans="5:6" s="22" customFormat="1">
      <c r="E111" s="50"/>
      <c r="F111" s="39"/>
    </row>
    <row r="112" spans="5:6" s="22" customFormat="1">
      <c r="E112" s="50"/>
      <c r="F112" s="39"/>
    </row>
    <row r="113" spans="5:6" s="22" customFormat="1">
      <c r="E113" s="50"/>
      <c r="F113" s="39"/>
    </row>
    <row r="114" spans="5:6" s="22" customFormat="1">
      <c r="E114" s="50"/>
      <c r="F114" s="39"/>
    </row>
    <row r="115" spans="5:6" s="22" customFormat="1">
      <c r="E115" s="50"/>
      <c r="F115" s="39"/>
    </row>
    <row r="116" spans="5:6" s="22" customFormat="1">
      <c r="E116" s="50"/>
      <c r="F116" s="39"/>
    </row>
    <row r="117" spans="5:6" s="22" customFormat="1">
      <c r="E117" s="50"/>
      <c r="F117" s="39"/>
    </row>
    <row r="118" spans="5:6" s="22" customFormat="1">
      <c r="E118" s="50"/>
      <c r="F118" s="39"/>
    </row>
    <row r="119" spans="5:6" s="22" customFormat="1">
      <c r="E119" s="50"/>
      <c r="F119" s="39"/>
    </row>
    <row r="120" spans="5:6" s="22" customFormat="1">
      <c r="E120" s="50"/>
      <c r="F120" s="39"/>
    </row>
    <row r="121" spans="5:6" s="22" customFormat="1">
      <c r="E121" s="50"/>
      <c r="F121" s="39"/>
    </row>
    <row r="122" spans="5:6" s="22" customFormat="1">
      <c r="E122" s="50"/>
      <c r="F122" s="39"/>
    </row>
    <row r="123" spans="5:6" s="22" customFormat="1">
      <c r="E123" s="50"/>
      <c r="F123" s="39"/>
    </row>
    <row r="124" spans="5:6" s="22" customFormat="1">
      <c r="E124" s="50"/>
      <c r="F124" s="39"/>
    </row>
    <row r="125" spans="5:6" s="22" customFormat="1">
      <c r="E125" s="50"/>
      <c r="F125" s="39"/>
    </row>
    <row r="126" spans="5:6" s="22" customFormat="1">
      <c r="E126" s="50"/>
      <c r="F126" s="39"/>
    </row>
    <row r="127" spans="5:6" s="22" customFormat="1">
      <c r="E127" s="50"/>
      <c r="F127" s="39"/>
    </row>
    <row r="128" spans="5:6" s="22" customFormat="1">
      <c r="E128" s="50"/>
      <c r="F128" s="39"/>
    </row>
    <row r="129" spans="5:6" s="22" customFormat="1">
      <c r="E129" s="50"/>
      <c r="F129" s="39"/>
    </row>
    <row r="130" spans="5:6" s="22" customFormat="1">
      <c r="E130" s="50"/>
      <c r="F130" s="39"/>
    </row>
    <row r="131" spans="5:6" s="22" customFormat="1">
      <c r="E131" s="50"/>
      <c r="F131" s="39"/>
    </row>
    <row r="132" spans="5:6" s="22" customFormat="1">
      <c r="E132" s="50"/>
      <c r="F132" s="39"/>
    </row>
    <row r="133" spans="5:6" s="22" customFormat="1">
      <c r="E133" s="50"/>
      <c r="F133" s="39"/>
    </row>
    <row r="134" spans="5:6" s="22" customFormat="1">
      <c r="E134" s="50"/>
      <c r="F134" s="39"/>
    </row>
    <row r="135" spans="5:6" s="22" customFormat="1">
      <c r="E135" s="50"/>
      <c r="F135" s="39"/>
    </row>
    <row r="136" spans="5:6" s="22" customFormat="1">
      <c r="E136" s="50"/>
      <c r="F136" s="39"/>
    </row>
    <row r="137" spans="5:6" s="22" customFormat="1">
      <c r="E137" s="50"/>
      <c r="F137" s="39"/>
    </row>
    <row r="138" spans="5:6" s="22" customFormat="1">
      <c r="E138" s="50"/>
      <c r="F138" s="39"/>
    </row>
    <row r="139" spans="5:6" s="22" customFormat="1">
      <c r="E139" s="50"/>
      <c r="F139" s="39"/>
    </row>
    <row r="140" spans="5:6" s="22" customFormat="1">
      <c r="E140" s="50"/>
      <c r="F140" s="39"/>
    </row>
    <row r="141" spans="5:6" s="22" customFormat="1">
      <c r="E141" s="50"/>
      <c r="F141" s="39"/>
    </row>
    <row r="142" spans="5:6" s="22" customFormat="1">
      <c r="E142" s="50"/>
      <c r="F142" s="39"/>
    </row>
    <row r="143" spans="5:6" s="22" customFormat="1">
      <c r="E143" s="50"/>
      <c r="F143" s="39"/>
    </row>
    <row r="144" spans="5:6" s="22" customFormat="1">
      <c r="E144" s="50"/>
      <c r="F144" s="39"/>
    </row>
    <row r="145" spans="5:6" s="22" customFormat="1">
      <c r="E145" s="50"/>
      <c r="F145" s="39"/>
    </row>
    <row r="146" spans="5:6" s="22" customFormat="1">
      <c r="E146" s="50"/>
      <c r="F146" s="39"/>
    </row>
    <row r="147" spans="5:6" s="22" customFormat="1">
      <c r="E147" s="50"/>
      <c r="F147" s="39"/>
    </row>
    <row r="148" spans="5:6" s="22" customFormat="1">
      <c r="E148" s="50"/>
      <c r="F148" s="39"/>
    </row>
    <row r="149" spans="5:6" s="22" customFormat="1">
      <c r="E149" s="50"/>
      <c r="F149" s="39"/>
    </row>
  </sheetData>
  <sheetProtection algorithmName="SHA-512" hashValue="vlA0n9CdEXCWqk3ZAGQ9PiyXIYRhinlcvEHgsrKQR41WjmBRYG85EsvsPdY1FzPk2Fsc1qpGAQsp5BKEKRjEGg==" saltValue="XkmLuI347XuiwBdRhL2Mbg==" spinCount="100000" sheet="1" objects="1" scenarios="1"/>
  <mergeCells count="11">
    <mergeCell ref="F11:F12"/>
    <mergeCell ref="F14:F15"/>
    <mergeCell ref="F19:F20"/>
    <mergeCell ref="F26:F27"/>
    <mergeCell ref="F1:H3"/>
    <mergeCell ref="E17:K17"/>
    <mergeCell ref="J3:K3"/>
    <mergeCell ref="G4:G5"/>
    <mergeCell ref="H4:H5"/>
    <mergeCell ref="J4:J5"/>
    <mergeCell ref="K4:K5"/>
  </mergeCells>
  <conditionalFormatting sqref="N3:N1048576">
    <cfRule type="colorScale" priority="10">
      <colorScale>
        <cfvo type="min"/>
        <cfvo type="percentile" val="50"/>
        <cfvo type="max"/>
        <color rgb="FFF8696B"/>
        <color rgb="FFFCFCFF"/>
        <color rgb="FF63BE7B"/>
      </colorScale>
    </cfRule>
  </conditionalFormatting>
  <conditionalFormatting sqref="N1:N1048576">
    <cfRule type="colorScale" priority="8">
      <colorScale>
        <cfvo type="min"/>
        <cfvo type="max"/>
        <color rgb="FFFCFCFF"/>
        <color rgb="FF63BE7B"/>
      </colorScale>
    </cfRule>
    <cfRule type="colorScale" priority="9">
      <colorScale>
        <cfvo type="min"/>
        <cfvo type="percentile" val="50"/>
        <cfvo type="max"/>
        <color rgb="FFF8696B"/>
        <color rgb="FFFCFCFF"/>
        <color rgb="FF5A8AC6"/>
      </colorScale>
    </cfRule>
  </conditionalFormatting>
  <conditionalFormatting sqref="C41:C49 E28:E38">
    <cfRule type="duplicateValues" dxfId="0" priority="1"/>
  </conditionalFormatting>
  <conditionalFormatting sqref="O26:O27">
    <cfRule type="colorScale" priority="200">
      <colorScale>
        <cfvo type="min"/>
        <cfvo type="percentile" val="50"/>
        <cfvo type="max"/>
        <color rgb="FFF8696B"/>
        <color rgb="FFFCFCFF"/>
        <color rgb="FF63BE7B"/>
      </colorScale>
    </cfRule>
  </conditionalFormatting>
  <conditionalFormatting sqref="O26:O27">
    <cfRule type="colorScale" priority="201">
      <colorScale>
        <cfvo type="min"/>
        <cfvo type="max"/>
        <color rgb="FFFCFCFF"/>
        <color rgb="FF63BE7B"/>
      </colorScale>
    </cfRule>
    <cfRule type="colorScale" priority="202">
      <colorScale>
        <cfvo type="min"/>
        <cfvo type="percentile" val="50"/>
        <cfvo type="max"/>
        <color rgb="FFF8696B"/>
        <color rgb="FFFCFCFF"/>
        <color rgb="FF5A8AC6"/>
      </colorScale>
    </cfRule>
  </conditionalFormatting>
  <pageMargins left="0.25" right="0.25" top="0.75" bottom="0.75" header="0.3" footer="0.3"/>
  <pageSetup paperSize="9" scale="46" fitToHeight="0" orientation="landscape" r:id="rId1"/>
  <headerFooter>
    <oddFooter>&amp;R&amp;1#&amp;"Arial"&amp;10&amp;K000000Confidential C</oddFooter>
  </headerFooter>
  <rowBreaks count="3" manualBreakCount="3">
    <brk id="10" min="1" max="10" man="1"/>
    <brk id="39" min="1" max="10" man="1"/>
    <brk id="107" max="16383"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82B314-BAA7-48B0-B194-1951ED0295EF}">
  <sheetPr>
    <pageSetUpPr fitToPage="1"/>
  </sheetPr>
  <dimension ref="B2:N68"/>
  <sheetViews>
    <sheetView showGridLines="0" view="pageBreakPreview" topLeftCell="A17" zoomScale="90" zoomScaleNormal="70" zoomScaleSheetLayoutView="90" workbookViewId="0">
      <pane xSplit="2" topLeftCell="C1" activePane="topRight" state="frozen"/>
      <selection activeCell="A20" sqref="A20"/>
      <selection pane="topRight" activeCell="B60" sqref="B60"/>
    </sheetView>
  </sheetViews>
  <sheetFormatPr defaultColWidth="11.453125" defaultRowHeight="15"/>
  <cols>
    <col min="1" max="1" width="4.453125" style="12" customWidth="1"/>
    <col min="2" max="2" width="63.54296875" style="12" bestFit="1" customWidth="1"/>
    <col min="3" max="3" width="12.54296875" style="115" customWidth="1"/>
    <col min="4" max="4" width="16" style="115" customWidth="1"/>
    <col min="5" max="5" width="12.54296875" style="115" customWidth="1"/>
    <col min="6" max="6" width="20.453125" style="115" customWidth="1"/>
    <col min="7" max="7" width="12.54296875" style="115" customWidth="1"/>
    <col min="8" max="8" width="16" style="115" customWidth="1"/>
    <col min="9" max="9" width="12.54296875" style="115" customWidth="1"/>
    <col min="10" max="10" width="16.453125" style="115" customWidth="1"/>
    <col min="11" max="16384" width="11.453125" style="12"/>
  </cols>
  <sheetData>
    <row r="2" spans="2:10" ht="22.5">
      <c r="B2" s="314" t="s">
        <v>381</v>
      </c>
      <c r="C2" s="314"/>
      <c r="D2" s="314"/>
      <c r="E2" s="314"/>
      <c r="F2" s="314"/>
      <c r="G2" s="314"/>
      <c r="H2" s="314"/>
      <c r="I2" s="314"/>
      <c r="J2" s="314"/>
    </row>
    <row r="4" spans="2:10">
      <c r="B4" s="118" t="s">
        <v>177</v>
      </c>
      <c r="C4" s="305" t="s">
        <v>4</v>
      </c>
      <c r="D4" s="306"/>
      <c r="E4" s="306"/>
      <c r="F4" s="307"/>
      <c r="G4" s="305" t="s">
        <v>397</v>
      </c>
      <c r="H4" s="306"/>
      <c r="I4" s="306"/>
      <c r="J4" s="307"/>
    </row>
    <row r="5" spans="2:10">
      <c r="B5" s="119" t="s">
        <v>178</v>
      </c>
      <c r="C5" s="308" t="s">
        <v>245</v>
      </c>
      <c r="D5" s="309"/>
      <c r="E5" s="309"/>
      <c r="F5" s="310"/>
      <c r="G5" s="308" t="s">
        <v>432</v>
      </c>
      <c r="H5" s="309"/>
      <c r="I5" s="309"/>
      <c r="J5" s="310"/>
    </row>
    <row r="6" spans="2:10">
      <c r="B6" s="120" t="s">
        <v>179</v>
      </c>
      <c r="C6" s="311" t="s">
        <v>345</v>
      </c>
      <c r="D6" s="312"/>
      <c r="E6" s="312"/>
      <c r="F6" s="313"/>
      <c r="G6" s="311" t="s">
        <v>345</v>
      </c>
      <c r="H6" s="312"/>
      <c r="I6" s="312"/>
      <c r="J6" s="313"/>
    </row>
    <row r="7" spans="2:10" ht="14.4" customHeight="1">
      <c r="B7" s="120" t="s">
        <v>180</v>
      </c>
      <c r="C7" s="311" t="s">
        <v>176</v>
      </c>
      <c r="D7" s="312"/>
      <c r="E7" s="312"/>
      <c r="F7" s="313"/>
      <c r="G7" s="311" t="s">
        <v>176</v>
      </c>
      <c r="H7" s="312"/>
      <c r="I7" s="312"/>
      <c r="J7" s="313"/>
    </row>
    <row r="8" spans="2:10">
      <c r="B8" s="113" t="s">
        <v>221</v>
      </c>
      <c r="C8" s="311" t="s">
        <v>344</v>
      </c>
      <c r="D8" s="312"/>
      <c r="E8" s="312"/>
      <c r="F8" s="313"/>
      <c r="G8" s="311" t="s">
        <v>433</v>
      </c>
      <c r="H8" s="312"/>
      <c r="I8" s="312"/>
      <c r="J8" s="313"/>
    </row>
    <row r="9" spans="2:10">
      <c r="B9" s="120" t="s">
        <v>182</v>
      </c>
      <c r="C9" s="293" t="s">
        <v>183</v>
      </c>
      <c r="D9" s="294"/>
      <c r="E9" s="294"/>
      <c r="F9" s="295"/>
      <c r="G9" s="293" t="s">
        <v>183</v>
      </c>
      <c r="H9" s="294"/>
      <c r="I9" s="294"/>
      <c r="J9" s="295"/>
    </row>
    <row r="10" spans="2:10" ht="48" customHeight="1">
      <c r="B10" s="175" t="s">
        <v>220</v>
      </c>
      <c r="C10" s="299" t="s">
        <v>184</v>
      </c>
      <c r="D10" s="300"/>
      <c r="E10" s="300"/>
      <c r="F10" s="301"/>
      <c r="G10" s="315" t="s">
        <v>474</v>
      </c>
      <c r="H10" s="316"/>
      <c r="I10" s="316"/>
      <c r="J10" s="317"/>
    </row>
    <row r="11" spans="2:10">
      <c r="B11" s="120" t="s">
        <v>185</v>
      </c>
      <c r="C11" s="293" t="s">
        <v>169</v>
      </c>
      <c r="D11" s="294"/>
      <c r="E11" s="294"/>
      <c r="F11" s="295"/>
      <c r="G11" s="293" t="s">
        <v>169</v>
      </c>
      <c r="H11" s="294"/>
      <c r="I11" s="294"/>
      <c r="J11" s="295"/>
    </row>
    <row r="12" spans="2:10">
      <c r="B12" s="120" t="s">
        <v>186</v>
      </c>
      <c r="C12" s="302" t="s">
        <v>175</v>
      </c>
      <c r="D12" s="303"/>
      <c r="E12" s="303"/>
      <c r="F12" s="304"/>
      <c r="G12" s="302" t="s">
        <v>175</v>
      </c>
      <c r="H12" s="303"/>
      <c r="I12" s="303"/>
      <c r="J12" s="304"/>
    </row>
    <row r="13" spans="2:10">
      <c r="B13" s="113" t="s">
        <v>188</v>
      </c>
      <c r="C13" s="293" t="s">
        <v>189</v>
      </c>
      <c r="D13" s="294"/>
      <c r="E13" s="294"/>
      <c r="F13" s="295"/>
      <c r="G13" s="293" t="s">
        <v>434</v>
      </c>
      <c r="H13" s="294"/>
      <c r="I13" s="294"/>
      <c r="J13" s="295"/>
    </row>
    <row r="14" spans="2:10" hidden="1">
      <c r="B14" s="113" t="s">
        <v>226</v>
      </c>
      <c r="C14" s="246" t="s">
        <v>225</v>
      </c>
      <c r="D14" s="242"/>
      <c r="E14" s="242"/>
      <c r="F14" s="247"/>
      <c r="G14" s="318" t="s">
        <v>225</v>
      </c>
      <c r="H14" s="319"/>
      <c r="I14" s="319"/>
      <c r="J14" s="320"/>
    </row>
    <row r="15" spans="2:10">
      <c r="B15" s="120" t="s">
        <v>187</v>
      </c>
      <c r="C15" s="293" t="s">
        <v>384</v>
      </c>
      <c r="D15" s="294"/>
      <c r="E15" s="294"/>
      <c r="F15" s="295"/>
      <c r="G15" s="293" t="s">
        <v>435</v>
      </c>
      <c r="H15" s="294"/>
      <c r="I15" s="294"/>
      <c r="J15" s="295"/>
    </row>
    <row r="16" spans="2:10" ht="15.65" customHeight="1">
      <c r="B16" s="113" t="s">
        <v>168</v>
      </c>
      <c r="C16" s="246" t="s">
        <v>209</v>
      </c>
      <c r="D16" s="242"/>
      <c r="E16" s="242"/>
      <c r="F16" s="247"/>
      <c r="G16" s="246" t="s">
        <v>209</v>
      </c>
      <c r="H16" s="242"/>
      <c r="I16" s="242"/>
      <c r="J16" s="247"/>
    </row>
    <row r="17" spans="2:10">
      <c r="B17" s="114" t="s">
        <v>190</v>
      </c>
      <c r="C17" s="296" t="s">
        <v>198</v>
      </c>
      <c r="D17" s="297"/>
      <c r="E17" s="297"/>
      <c r="F17" s="298"/>
      <c r="G17" s="296" t="s">
        <v>198</v>
      </c>
      <c r="H17" s="297"/>
      <c r="I17" s="297"/>
      <c r="J17" s="298"/>
    </row>
    <row r="18" spans="2:10">
      <c r="B18" s="118" t="s">
        <v>191</v>
      </c>
      <c r="C18" s="277"/>
      <c r="D18" s="278"/>
      <c r="E18" s="278"/>
      <c r="F18" s="279"/>
      <c r="G18" s="277"/>
      <c r="H18" s="278"/>
      <c r="I18" s="278"/>
      <c r="J18" s="279"/>
    </row>
    <row r="19" spans="2:10">
      <c r="B19" s="119" t="s">
        <v>192</v>
      </c>
      <c r="C19" s="271" t="s">
        <v>244</v>
      </c>
      <c r="D19" s="272"/>
      <c r="E19" s="272"/>
      <c r="F19" s="273"/>
      <c r="G19" s="271" t="s">
        <v>244</v>
      </c>
      <c r="H19" s="272"/>
      <c r="I19" s="272"/>
      <c r="J19" s="273"/>
    </row>
    <row r="20" spans="2:10" ht="39.75" customHeight="1">
      <c r="B20" s="114" t="s">
        <v>193</v>
      </c>
      <c r="C20" s="290" t="s">
        <v>385</v>
      </c>
      <c r="D20" s="291"/>
      <c r="E20" s="291"/>
      <c r="F20" s="292"/>
      <c r="G20" s="290" t="s">
        <v>385</v>
      </c>
      <c r="H20" s="291"/>
      <c r="I20" s="291"/>
      <c r="J20" s="292"/>
    </row>
    <row r="21" spans="2:10" s="13" customFormat="1" hidden="1">
      <c r="B21" s="118" t="s">
        <v>167</v>
      </c>
      <c r="C21" s="283" t="s">
        <v>170</v>
      </c>
      <c r="D21" s="284"/>
      <c r="E21" s="284"/>
      <c r="F21" s="285"/>
      <c r="G21" s="283" t="s">
        <v>170</v>
      </c>
      <c r="H21" s="284"/>
      <c r="I21" s="284"/>
      <c r="J21" s="285"/>
    </row>
    <row r="22" spans="2:10" hidden="1">
      <c r="B22" s="121" t="s">
        <v>166</v>
      </c>
      <c r="C22" s="283" t="s">
        <v>174</v>
      </c>
      <c r="D22" s="284"/>
      <c r="E22" s="284"/>
      <c r="F22" s="285"/>
      <c r="G22" s="283" t="s">
        <v>174</v>
      </c>
      <c r="H22" s="284"/>
      <c r="I22" s="284"/>
      <c r="J22" s="285"/>
    </row>
    <row r="23" spans="2:10" hidden="1">
      <c r="B23" s="121" t="s">
        <v>165</v>
      </c>
      <c r="C23" s="283" t="s">
        <v>173</v>
      </c>
      <c r="D23" s="284"/>
      <c r="E23" s="284"/>
      <c r="F23" s="285"/>
      <c r="G23" s="283" t="s">
        <v>173</v>
      </c>
      <c r="H23" s="284"/>
      <c r="I23" s="284"/>
      <c r="J23" s="285"/>
    </row>
    <row r="24" spans="2:10" hidden="1">
      <c r="B24" s="121" t="s">
        <v>164</v>
      </c>
      <c r="C24" s="283" t="s">
        <v>172</v>
      </c>
      <c r="D24" s="284"/>
      <c r="E24" s="284"/>
      <c r="F24" s="285"/>
      <c r="G24" s="283" t="s">
        <v>172</v>
      </c>
      <c r="H24" s="284"/>
      <c r="I24" s="284"/>
      <c r="J24" s="285"/>
    </row>
    <row r="25" spans="2:10" hidden="1">
      <c r="B25" s="121" t="s">
        <v>158</v>
      </c>
      <c r="C25" s="283" t="s">
        <v>171</v>
      </c>
      <c r="D25" s="284"/>
      <c r="E25" s="284"/>
      <c r="F25" s="285"/>
      <c r="G25" s="283" t="s">
        <v>171</v>
      </c>
      <c r="H25" s="284"/>
      <c r="I25" s="284"/>
      <c r="J25" s="285"/>
    </row>
    <row r="26" spans="2:10">
      <c r="B26" s="118" t="s">
        <v>264</v>
      </c>
      <c r="C26" s="283"/>
      <c r="D26" s="284"/>
      <c r="E26" s="284"/>
      <c r="F26" s="285"/>
      <c r="G26" s="283"/>
      <c r="H26" s="284"/>
      <c r="I26" s="284"/>
      <c r="J26" s="285"/>
    </row>
    <row r="27" spans="2:10" ht="17.25" customHeight="1">
      <c r="B27" s="119" t="s">
        <v>347</v>
      </c>
      <c r="C27" s="286" t="s">
        <v>346</v>
      </c>
      <c r="D27" s="287"/>
      <c r="E27" s="287"/>
      <c r="F27" s="288"/>
      <c r="G27" s="286" t="s">
        <v>436</v>
      </c>
      <c r="H27" s="287"/>
      <c r="I27" s="287"/>
      <c r="J27" s="288"/>
    </row>
    <row r="28" spans="2:10">
      <c r="B28" s="114" t="s">
        <v>194</v>
      </c>
      <c r="C28" s="289">
        <v>180</v>
      </c>
      <c r="D28" s="243"/>
      <c r="E28" s="243"/>
      <c r="F28" s="244"/>
      <c r="G28" s="289">
        <v>180</v>
      </c>
      <c r="H28" s="243"/>
      <c r="I28" s="243"/>
      <c r="J28" s="244"/>
    </row>
    <row r="29" spans="2:10">
      <c r="B29" s="114" t="s">
        <v>493</v>
      </c>
      <c r="C29" s="160"/>
      <c r="D29" s="161" t="s">
        <v>115</v>
      </c>
      <c r="E29" s="161"/>
      <c r="F29" s="162"/>
      <c r="G29" s="160"/>
      <c r="H29" s="245">
        <v>135</v>
      </c>
      <c r="I29" s="245"/>
      <c r="J29" s="162"/>
    </row>
    <row r="30" spans="2:10">
      <c r="B30" s="118" t="s">
        <v>195</v>
      </c>
      <c r="C30" s="163"/>
      <c r="D30" s="164"/>
      <c r="E30" s="164"/>
      <c r="F30" s="165"/>
      <c r="G30" s="123"/>
      <c r="H30" s="124"/>
      <c r="I30" s="124"/>
      <c r="J30" s="125"/>
    </row>
    <row r="31" spans="2:10">
      <c r="B31" s="119" t="s">
        <v>196</v>
      </c>
      <c r="C31" s="271" t="s">
        <v>197</v>
      </c>
      <c r="D31" s="272"/>
      <c r="E31" s="272"/>
      <c r="F31" s="273"/>
      <c r="G31" s="271" t="s">
        <v>197</v>
      </c>
      <c r="H31" s="272"/>
      <c r="I31" s="272"/>
      <c r="J31" s="273"/>
    </row>
    <row r="32" spans="2:10">
      <c r="B32" s="120" t="s">
        <v>163</v>
      </c>
      <c r="C32" s="274" t="s">
        <v>348</v>
      </c>
      <c r="D32" s="275"/>
      <c r="E32" s="275"/>
      <c r="F32" s="276"/>
      <c r="G32" s="274" t="s">
        <v>348</v>
      </c>
      <c r="H32" s="275"/>
      <c r="I32" s="275"/>
      <c r="J32" s="276"/>
    </row>
    <row r="33" spans="2:14">
      <c r="B33" s="120" t="s">
        <v>162</v>
      </c>
      <c r="C33" s="274" t="s">
        <v>348</v>
      </c>
      <c r="D33" s="275"/>
      <c r="E33" s="275"/>
      <c r="F33" s="276"/>
      <c r="G33" s="274" t="s">
        <v>348</v>
      </c>
      <c r="H33" s="275"/>
      <c r="I33" s="275"/>
      <c r="J33" s="276"/>
    </row>
    <row r="34" spans="2:14">
      <c r="B34" s="114" t="s">
        <v>199</v>
      </c>
      <c r="C34" s="277" t="s">
        <v>200</v>
      </c>
      <c r="D34" s="278"/>
      <c r="E34" s="278"/>
      <c r="F34" s="279"/>
      <c r="G34" s="277" t="s">
        <v>200</v>
      </c>
      <c r="H34" s="278"/>
      <c r="I34" s="278"/>
      <c r="J34" s="279"/>
    </row>
    <row r="35" spans="2:14">
      <c r="B35" s="122" t="s">
        <v>242</v>
      </c>
      <c r="C35" s="280" t="s">
        <v>349</v>
      </c>
      <c r="D35" s="281"/>
      <c r="E35" s="281"/>
      <c r="F35" s="282"/>
      <c r="G35" s="280" t="s">
        <v>437</v>
      </c>
      <c r="H35" s="281"/>
      <c r="I35" s="281"/>
      <c r="J35" s="282"/>
    </row>
    <row r="36" spans="2:14">
      <c r="B36" s="118" t="s">
        <v>201</v>
      </c>
      <c r="C36" s="157"/>
      <c r="D36" s="158"/>
      <c r="E36" s="158"/>
      <c r="F36" s="159"/>
      <c r="G36" s="126"/>
      <c r="H36" s="127"/>
      <c r="I36" s="127"/>
      <c r="J36" s="128"/>
    </row>
    <row r="37" spans="2:14">
      <c r="B37" s="113" t="s">
        <v>350</v>
      </c>
      <c r="C37" s="262" t="s">
        <v>198</v>
      </c>
      <c r="D37" s="263"/>
      <c r="E37" s="263"/>
      <c r="F37" s="264"/>
      <c r="G37" s="262" t="s">
        <v>198</v>
      </c>
      <c r="H37" s="263"/>
      <c r="I37" s="263"/>
      <c r="J37" s="264"/>
    </row>
    <row r="38" spans="2:14">
      <c r="B38" s="113" t="s">
        <v>161</v>
      </c>
      <c r="C38" s="265" t="s">
        <v>198</v>
      </c>
      <c r="D38" s="266"/>
      <c r="E38" s="266"/>
      <c r="F38" s="267"/>
      <c r="G38" s="265" t="s">
        <v>198</v>
      </c>
      <c r="H38" s="266"/>
      <c r="I38" s="266"/>
      <c r="J38" s="267"/>
      <c r="N38" s="135"/>
    </row>
    <row r="39" spans="2:14">
      <c r="B39" s="113" t="s">
        <v>160</v>
      </c>
      <c r="C39" s="265" t="s">
        <v>198</v>
      </c>
      <c r="D39" s="266"/>
      <c r="E39" s="266"/>
      <c r="F39" s="267"/>
      <c r="G39" s="265" t="s">
        <v>198</v>
      </c>
      <c r="H39" s="266"/>
      <c r="I39" s="266"/>
      <c r="J39" s="267"/>
    </row>
    <row r="40" spans="2:14">
      <c r="B40" s="113" t="s">
        <v>159</v>
      </c>
      <c r="C40" s="265" t="s">
        <v>198</v>
      </c>
      <c r="D40" s="266"/>
      <c r="E40" s="266"/>
      <c r="F40" s="267"/>
      <c r="G40" s="265" t="s">
        <v>198</v>
      </c>
      <c r="H40" s="266"/>
      <c r="I40" s="266"/>
      <c r="J40" s="267"/>
    </row>
    <row r="41" spans="2:14">
      <c r="B41" s="137" t="s">
        <v>211</v>
      </c>
      <c r="C41" s="138"/>
      <c r="D41" s="139"/>
      <c r="E41" s="139"/>
      <c r="F41" s="140"/>
      <c r="G41" s="138"/>
      <c r="H41" s="139"/>
      <c r="I41" s="139"/>
      <c r="J41" s="140"/>
    </row>
    <row r="42" spans="2:14">
      <c r="B42" s="136" t="s">
        <v>181</v>
      </c>
      <c r="C42" s="268" t="s">
        <v>343</v>
      </c>
      <c r="D42" s="269"/>
      <c r="E42" s="269"/>
      <c r="F42" s="270"/>
      <c r="G42" s="268" t="s">
        <v>438</v>
      </c>
      <c r="H42" s="269"/>
      <c r="I42" s="269"/>
      <c r="J42" s="270"/>
    </row>
    <row r="43" spans="2:14">
      <c r="B43" s="118" t="s">
        <v>210</v>
      </c>
      <c r="C43" s="248" t="s">
        <v>365</v>
      </c>
      <c r="D43" s="249"/>
      <c r="E43" s="249" t="s">
        <v>351</v>
      </c>
      <c r="F43" s="250"/>
      <c r="G43" s="248" t="s">
        <v>323</v>
      </c>
      <c r="H43" s="249"/>
      <c r="I43" s="249" t="s">
        <v>398</v>
      </c>
      <c r="J43" s="250"/>
    </row>
    <row r="44" spans="2:14" s="115" customFormat="1">
      <c r="B44" s="113" t="s">
        <v>369</v>
      </c>
      <c r="C44" s="259">
        <v>1653</v>
      </c>
      <c r="D44" s="260"/>
      <c r="E44" s="260">
        <v>1666</v>
      </c>
      <c r="F44" s="261"/>
      <c r="G44" s="259">
        <v>1934</v>
      </c>
      <c r="H44" s="260"/>
      <c r="I44" s="260">
        <v>1950</v>
      </c>
      <c r="J44" s="261"/>
    </row>
    <row r="45" spans="2:14" s="115" customFormat="1">
      <c r="B45" s="113" t="s">
        <v>370</v>
      </c>
      <c r="C45" s="246">
        <v>1714</v>
      </c>
      <c r="D45" s="242"/>
      <c r="E45" s="242">
        <v>1721</v>
      </c>
      <c r="F45" s="247"/>
      <c r="G45" s="246">
        <v>1980</v>
      </c>
      <c r="H45" s="242"/>
      <c r="I45" s="242"/>
      <c r="J45" s="247"/>
    </row>
    <row r="46" spans="2:14">
      <c r="B46" s="113" t="s">
        <v>352</v>
      </c>
      <c r="C46" s="246">
        <v>978</v>
      </c>
      <c r="D46" s="242"/>
      <c r="E46" s="242">
        <v>978</v>
      </c>
      <c r="F46" s="247"/>
      <c r="G46" s="246">
        <v>1038</v>
      </c>
      <c r="H46" s="242"/>
      <c r="I46" s="242"/>
      <c r="J46" s="247"/>
    </row>
    <row r="47" spans="2:14">
      <c r="B47" s="113" t="s">
        <v>353</v>
      </c>
      <c r="C47" s="246">
        <v>736</v>
      </c>
      <c r="D47" s="242"/>
      <c r="E47" s="242">
        <v>743</v>
      </c>
      <c r="F47" s="247"/>
      <c r="G47" s="246">
        <v>896</v>
      </c>
      <c r="H47" s="242"/>
      <c r="I47" s="242"/>
      <c r="J47" s="247"/>
    </row>
    <row r="48" spans="2:14">
      <c r="B48" s="113" t="s">
        <v>203</v>
      </c>
      <c r="C48" s="246" t="s">
        <v>354</v>
      </c>
      <c r="D48" s="242"/>
      <c r="E48" s="242" t="s">
        <v>355</v>
      </c>
      <c r="F48" s="247"/>
      <c r="G48" s="246" t="s">
        <v>439</v>
      </c>
      <c r="H48" s="242"/>
      <c r="I48" s="242"/>
      <c r="J48" s="247"/>
    </row>
    <row r="49" spans="2:10">
      <c r="B49" s="113" t="s">
        <v>207</v>
      </c>
      <c r="C49" s="246">
        <v>2175</v>
      </c>
      <c r="D49" s="242"/>
      <c r="E49" s="242">
        <v>2180</v>
      </c>
      <c r="F49" s="247"/>
      <c r="G49" s="246">
        <v>2440</v>
      </c>
      <c r="H49" s="242"/>
      <c r="I49" s="242"/>
      <c r="J49" s="247"/>
    </row>
    <row r="50" spans="2:10">
      <c r="B50" s="113" t="s">
        <v>208</v>
      </c>
      <c r="C50" s="246">
        <v>3675</v>
      </c>
      <c r="D50" s="242"/>
      <c r="E50" s="242">
        <v>3680</v>
      </c>
      <c r="F50" s="247"/>
      <c r="G50" s="246">
        <v>3940</v>
      </c>
      <c r="H50" s="242"/>
      <c r="I50" s="242"/>
      <c r="J50" s="247"/>
    </row>
    <row r="51" spans="2:10">
      <c r="B51" s="113" t="s">
        <v>204</v>
      </c>
      <c r="C51" s="246">
        <v>1500</v>
      </c>
      <c r="D51" s="242"/>
      <c r="E51" s="242"/>
      <c r="F51" s="247"/>
      <c r="G51" s="246">
        <v>1500</v>
      </c>
      <c r="H51" s="242"/>
      <c r="I51" s="242"/>
      <c r="J51" s="247"/>
    </row>
    <row r="52" spans="2:10">
      <c r="B52" s="113" t="s">
        <v>205</v>
      </c>
      <c r="C52" s="246">
        <v>750</v>
      </c>
      <c r="D52" s="242"/>
      <c r="E52" s="242"/>
      <c r="F52" s="247"/>
      <c r="G52" s="246">
        <v>750</v>
      </c>
      <c r="H52" s="242"/>
      <c r="I52" s="242"/>
      <c r="J52" s="247"/>
    </row>
    <row r="53" spans="2:10">
      <c r="B53" s="113" t="s">
        <v>206</v>
      </c>
      <c r="C53" s="246">
        <v>80</v>
      </c>
      <c r="D53" s="242"/>
      <c r="E53" s="242"/>
      <c r="F53" s="247"/>
      <c r="G53" s="246">
        <v>80</v>
      </c>
      <c r="H53" s="242"/>
      <c r="I53" s="242"/>
      <c r="J53" s="247"/>
    </row>
    <row r="54" spans="2:10">
      <c r="B54" s="118" t="s">
        <v>461</v>
      </c>
      <c r="C54" s="248"/>
      <c r="D54" s="249"/>
      <c r="E54" s="249"/>
      <c r="F54" s="250"/>
      <c r="G54" s="251" t="s">
        <v>462</v>
      </c>
      <c r="H54" s="252"/>
      <c r="I54" s="252"/>
      <c r="J54" s="253"/>
    </row>
    <row r="55" spans="2:10">
      <c r="B55" s="113" t="s">
        <v>468</v>
      </c>
      <c r="C55" s="174"/>
      <c r="D55" s="180"/>
      <c r="E55" s="180"/>
      <c r="F55" s="156"/>
      <c r="G55" s="155"/>
      <c r="H55" s="254" t="s">
        <v>469</v>
      </c>
      <c r="I55" s="254"/>
      <c r="J55" s="156"/>
    </row>
    <row r="56" spans="2:10">
      <c r="B56" s="113" t="s">
        <v>467</v>
      </c>
      <c r="C56" s="174"/>
      <c r="D56" s="180"/>
      <c r="E56" s="180"/>
      <c r="F56" s="156"/>
      <c r="G56" s="155"/>
      <c r="H56" s="242" t="s">
        <v>470</v>
      </c>
      <c r="I56" s="242"/>
      <c r="J56" s="156"/>
    </row>
    <row r="57" spans="2:10">
      <c r="B57" s="113" t="s">
        <v>466</v>
      </c>
      <c r="C57" s="174"/>
      <c r="D57" s="180"/>
      <c r="E57" s="180"/>
      <c r="F57" s="156"/>
      <c r="G57" s="155"/>
      <c r="H57" s="242" t="s">
        <v>471</v>
      </c>
      <c r="I57" s="242"/>
      <c r="J57" s="156"/>
    </row>
    <row r="58" spans="2:10">
      <c r="B58" s="113" t="s">
        <v>463</v>
      </c>
      <c r="C58" s="174"/>
      <c r="D58" s="180"/>
      <c r="E58" s="180"/>
      <c r="F58" s="156"/>
      <c r="G58" s="155"/>
      <c r="H58" s="242" t="s">
        <v>470</v>
      </c>
      <c r="I58" s="242"/>
      <c r="J58" s="156"/>
    </row>
    <row r="59" spans="2:10">
      <c r="B59" s="113" t="s">
        <v>464</v>
      </c>
      <c r="C59" s="174"/>
      <c r="D59" s="180"/>
      <c r="E59" s="180"/>
      <c r="F59" s="156"/>
      <c r="G59" s="155"/>
      <c r="H59" s="242" t="s">
        <v>472</v>
      </c>
      <c r="I59" s="242"/>
      <c r="J59" s="156"/>
    </row>
    <row r="60" spans="2:10">
      <c r="B60" s="113" t="s">
        <v>465</v>
      </c>
      <c r="C60" s="174"/>
      <c r="D60" s="180"/>
      <c r="E60" s="180"/>
      <c r="F60" s="156"/>
      <c r="G60" s="155"/>
      <c r="H60" s="243" t="s">
        <v>471</v>
      </c>
      <c r="I60" s="243"/>
      <c r="J60" s="156"/>
    </row>
    <row r="61" spans="2:10">
      <c r="B61" s="137" t="s">
        <v>222</v>
      </c>
      <c r="C61" s="255"/>
      <c r="D61" s="256"/>
      <c r="E61" s="256"/>
      <c r="F61" s="257"/>
      <c r="G61" s="255"/>
      <c r="H61" s="256"/>
      <c r="I61" s="256"/>
      <c r="J61" s="257"/>
    </row>
    <row r="62" spans="2:10">
      <c r="B62" s="141" t="s">
        <v>223</v>
      </c>
      <c r="C62" s="254">
        <v>2</v>
      </c>
      <c r="D62" s="254"/>
      <c r="E62" s="254"/>
      <c r="F62" s="258"/>
      <c r="G62" s="254">
        <v>22</v>
      </c>
      <c r="H62" s="254"/>
      <c r="I62" s="254"/>
      <c r="J62" s="258"/>
    </row>
    <row r="63" spans="2:10">
      <c r="B63" s="113" t="s">
        <v>224</v>
      </c>
      <c r="C63" s="242">
        <v>400</v>
      </c>
      <c r="D63" s="242"/>
      <c r="E63" s="242"/>
      <c r="F63" s="247"/>
      <c r="G63" s="242">
        <v>400</v>
      </c>
      <c r="H63" s="242"/>
      <c r="I63" s="242"/>
      <c r="J63" s="247"/>
    </row>
    <row r="64" spans="2:10">
      <c r="B64" s="114" t="s">
        <v>342</v>
      </c>
      <c r="C64" s="243">
        <v>50</v>
      </c>
      <c r="D64" s="243"/>
      <c r="E64" s="243">
        <v>50</v>
      </c>
      <c r="F64" s="244"/>
      <c r="G64" s="243">
        <v>166</v>
      </c>
      <c r="H64" s="243"/>
      <c r="I64" s="243">
        <v>50</v>
      </c>
      <c r="J64" s="244"/>
    </row>
    <row r="65" spans="2:10">
      <c r="B65" s="135"/>
      <c r="C65" s="242"/>
      <c r="D65" s="242"/>
      <c r="E65" s="242"/>
      <c r="F65" s="242"/>
      <c r="G65" s="242"/>
      <c r="H65" s="242"/>
      <c r="I65" s="242"/>
      <c r="J65" s="242"/>
    </row>
    <row r="66" spans="2:10">
      <c r="B66" s="15" t="s">
        <v>202</v>
      </c>
      <c r="C66" s="112"/>
      <c r="D66" s="112"/>
      <c r="E66" s="112"/>
      <c r="F66" s="112"/>
      <c r="G66" s="112"/>
      <c r="H66" s="112"/>
      <c r="I66" s="112"/>
      <c r="J66" s="112"/>
    </row>
    <row r="68" spans="2:10">
      <c r="B68" s="14"/>
    </row>
  </sheetData>
  <sheetProtection algorithmName="SHA-512" hashValue="ZS8yXU0PHfhd9MWEccz7P55UAb7haLQ9Qxzw88tRERO7d58dL7z8ELA6hd2uz/nXkQTdzB4BT/W1HBeMqN/ATQ==" saltValue="KJxfdn5VzkKyks4U0skkaQ==" spinCount="100000" sheet="1" objects="1" scenarios="1"/>
  <mergeCells count="123">
    <mergeCell ref="G4:J4"/>
    <mergeCell ref="G9:J9"/>
    <mergeCell ref="G10:J10"/>
    <mergeCell ref="G6:J6"/>
    <mergeCell ref="G7:J7"/>
    <mergeCell ref="G8:J8"/>
    <mergeCell ref="G65:J65"/>
    <mergeCell ref="G63:J63"/>
    <mergeCell ref="G61:J61"/>
    <mergeCell ref="G62:J62"/>
    <mergeCell ref="G64:J64"/>
    <mergeCell ref="G24:J24"/>
    <mergeCell ref="G19:J19"/>
    <mergeCell ref="G18:J18"/>
    <mergeCell ref="G17:J17"/>
    <mergeCell ref="G21:J21"/>
    <mergeCell ref="G20:J20"/>
    <mergeCell ref="G16:J16"/>
    <mergeCell ref="G5:J5"/>
    <mergeCell ref="G15:J15"/>
    <mergeCell ref="G11:J11"/>
    <mergeCell ref="G12:J12"/>
    <mergeCell ref="G13:J13"/>
    <mergeCell ref="G14:J14"/>
    <mergeCell ref="B2:J2"/>
    <mergeCell ref="G52:J52"/>
    <mergeCell ref="G53:J53"/>
    <mergeCell ref="G51:J51"/>
    <mergeCell ref="G43:H43"/>
    <mergeCell ref="I43:J43"/>
    <mergeCell ref="I44:J44"/>
    <mergeCell ref="G44:H44"/>
    <mergeCell ref="G42:J42"/>
    <mergeCell ref="G38:J38"/>
    <mergeCell ref="G39:J39"/>
    <mergeCell ref="G40:J40"/>
    <mergeCell ref="G37:J37"/>
    <mergeCell ref="G34:J34"/>
    <mergeCell ref="G35:J35"/>
    <mergeCell ref="G32:J32"/>
    <mergeCell ref="G33:J33"/>
    <mergeCell ref="G31:J31"/>
    <mergeCell ref="G28:J28"/>
    <mergeCell ref="G25:J25"/>
    <mergeCell ref="G26:J26"/>
    <mergeCell ref="G27:J27"/>
    <mergeCell ref="G22:J22"/>
    <mergeCell ref="G23:J23"/>
    <mergeCell ref="C9:F9"/>
    <mergeCell ref="C10:F10"/>
    <mergeCell ref="C11:F11"/>
    <mergeCell ref="C12:F12"/>
    <mergeCell ref="C13:F13"/>
    <mergeCell ref="C4:F4"/>
    <mergeCell ref="C5:F5"/>
    <mergeCell ref="C6:F6"/>
    <mergeCell ref="C7:F7"/>
    <mergeCell ref="C8:F8"/>
    <mergeCell ref="C19:F19"/>
    <mergeCell ref="C20:F20"/>
    <mergeCell ref="C21:F21"/>
    <mergeCell ref="C22:F22"/>
    <mergeCell ref="C23:F23"/>
    <mergeCell ref="C14:F14"/>
    <mergeCell ref="C15:F15"/>
    <mergeCell ref="C16:F16"/>
    <mergeCell ref="C17:F17"/>
    <mergeCell ref="C18:F18"/>
    <mergeCell ref="C31:F31"/>
    <mergeCell ref="C32:F32"/>
    <mergeCell ref="C33:F33"/>
    <mergeCell ref="C34:F34"/>
    <mergeCell ref="C35:F35"/>
    <mergeCell ref="C24:F24"/>
    <mergeCell ref="C25:F25"/>
    <mergeCell ref="C26:F26"/>
    <mergeCell ref="C27:F27"/>
    <mergeCell ref="C28:F28"/>
    <mergeCell ref="C43:D43"/>
    <mergeCell ref="E43:F43"/>
    <mergeCell ref="C44:D44"/>
    <mergeCell ref="E44:F44"/>
    <mergeCell ref="C45:D45"/>
    <mergeCell ref="E45:F45"/>
    <mergeCell ref="C37:F37"/>
    <mergeCell ref="C38:F38"/>
    <mergeCell ref="C39:F39"/>
    <mergeCell ref="C40:F40"/>
    <mergeCell ref="C42:F42"/>
    <mergeCell ref="E49:F49"/>
    <mergeCell ref="C50:D50"/>
    <mergeCell ref="E50:F50"/>
    <mergeCell ref="C51:F51"/>
    <mergeCell ref="C46:D46"/>
    <mergeCell ref="E46:F46"/>
    <mergeCell ref="C47:D47"/>
    <mergeCell ref="E47:F47"/>
    <mergeCell ref="C48:D48"/>
    <mergeCell ref="E48:F48"/>
    <mergeCell ref="H56:I56"/>
    <mergeCell ref="H57:I57"/>
    <mergeCell ref="H58:I58"/>
    <mergeCell ref="H59:I59"/>
    <mergeCell ref="H60:I60"/>
    <mergeCell ref="C64:F64"/>
    <mergeCell ref="C65:F65"/>
    <mergeCell ref="H29:I29"/>
    <mergeCell ref="G45:J45"/>
    <mergeCell ref="G46:J46"/>
    <mergeCell ref="G47:J47"/>
    <mergeCell ref="G48:J48"/>
    <mergeCell ref="G49:J49"/>
    <mergeCell ref="G50:J50"/>
    <mergeCell ref="C54:D54"/>
    <mergeCell ref="E54:F54"/>
    <mergeCell ref="G54:J54"/>
    <mergeCell ref="H55:I55"/>
    <mergeCell ref="C52:F52"/>
    <mergeCell ref="C53:F53"/>
    <mergeCell ref="C61:F61"/>
    <mergeCell ref="C62:F62"/>
    <mergeCell ref="C63:F63"/>
    <mergeCell ref="C49:D49"/>
  </mergeCells>
  <pageMargins left="0.7" right="0.7" top="0.75" bottom="0.75" header="0.3" footer="0.3"/>
  <pageSetup paperSize="9" orientation="landscape" r:id="rId1"/>
  <headerFooter>
    <oddFooter>&amp;R&amp;1#&amp;"Arial"&amp;10&amp;K000000Confidential C</oddFooter>
  </headerFooter>
  <rowBreaks count="1" manualBreakCount="1">
    <brk id="35" max="6"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F28D6E-BE68-4F5C-AB36-41FB69392DF7}">
  <dimension ref="B2:E33"/>
  <sheetViews>
    <sheetView showGridLines="0" view="pageBreakPreview" zoomScaleNormal="100" zoomScaleSheetLayoutView="100" workbookViewId="0">
      <selection activeCell="B26" sqref="B26:E30"/>
    </sheetView>
  </sheetViews>
  <sheetFormatPr defaultColWidth="8.90625" defaultRowHeight="14"/>
  <cols>
    <col min="1" max="1" width="6.90625" style="20" customWidth="1"/>
    <col min="2" max="2" width="37.453125" style="20" customWidth="1"/>
    <col min="3" max="4" width="31.453125" style="20" customWidth="1"/>
    <col min="5" max="5" width="29.453125" style="21" customWidth="1"/>
    <col min="6" max="6" width="26" style="20" customWidth="1"/>
    <col min="7" max="16384" width="8.90625" style="20"/>
  </cols>
  <sheetData>
    <row r="2" spans="2:5" ht="17.5">
      <c r="B2" s="323" t="s">
        <v>393</v>
      </c>
      <c r="C2" s="323"/>
      <c r="D2" s="323"/>
      <c r="E2" s="323"/>
    </row>
    <row r="3" spans="2:5" ht="14.5" thickBot="1"/>
    <row r="4" spans="2:5">
      <c r="B4" s="150"/>
      <c r="C4" s="167" t="s">
        <v>4</v>
      </c>
      <c r="D4" s="168" t="s">
        <v>397</v>
      </c>
    </row>
    <row r="5" spans="2:5">
      <c r="B5" s="199" t="s">
        <v>212</v>
      </c>
      <c r="C5" s="169"/>
      <c r="D5" s="170"/>
    </row>
    <row r="6" spans="2:5">
      <c r="B6" s="151" t="s">
        <v>213</v>
      </c>
      <c r="C6" s="169" t="s">
        <v>386</v>
      </c>
      <c r="D6" s="170" t="s">
        <v>441</v>
      </c>
    </row>
    <row r="7" spans="2:5">
      <c r="B7" s="151" t="s">
        <v>491</v>
      </c>
      <c r="C7" s="169" t="s">
        <v>115</v>
      </c>
      <c r="D7" s="198" t="s">
        <v>492</v>
      </c>
    </row>
    <row r="8" spans="2:5">
      <c r="B8" s="151" t="s">
        <v>227</v>
      </c>
      <c r="C8" s="169" t="s">
        <v>387</v>
      </c>
      <c r="D8" s="170" t="s">
        <v>442</v>
      </c>
    </row>
    <row r="9" spans="2:5">
      <c r="B9" s="151" t="s">
        <v>228</v>
      </c>
      <c r="C9" s="169" t="s">
        <v>214</v>
      </c>
      <c r="D9" s="170" t="s">
        <v>443</v>
      </c>
    </row>
    <row r="10" spans="2:5">
      <c r="B10" s="151" t="s">
        <v>229</v>
      </c>
      <c r="C10" s="169" t="s">
        <v>388</v>
      </c>
      <c r="D10" s="170" t="s">
        <v>444</v>
      </c>
    </row>
    <row r="11" spans="2:5">
      <c r="B11" s="151" t="s">
        <v>235</v>
      </c>
      <c r="C11" s="169" t="s">
        <v>389</v>
      </c>
      <c r="D11" s="170" t="s">
        <v>445</v>
      </c>
    </row>
    <row r="12" spans="2:5">
      <c r="B12" s="151" t="s">
        <v>236</v>
      </c>
      <c r="C12" s="169" t="s">
        <v>390</v>
      </c>
      <c r="D12" s="170" t="s">
        <v>446</v>
      </c>
    </row>
    <row r="13" spans="2:5">
      <c r="B13" s="151" t="s">
        <v>231</v>
      </c>
      <c r="C13" s="169" t="s">
        <v>391</v>
      </c>
      <c r="D13" s="170" t="s">
        <v>447</v>
      </c>
    </row>
    <row r="14" spans="2:5">
      <c r="B14" s="151" t="s">
        <v>232</v>
      </c>
      <c r="C14" s="169" t="s">
        <v>215</v>
      </c>
      <c r="D14" s="170" t="s">
        <v>448</v>
      </c>
    </row>
    <row r="15" spans="2:5">
      <c r="B15" s="151" t="s">
        <v>233</v>
      </c>
      <c r="C15" s="169" t="s">
        <v>392</v>
      </c>
      <c r="D15" s="170" t="s">
        <v>449</v>
      </c>
    </row>
    <row r="16" spans="2:5">
      <c r="B16" s="151" t="s">
        <v>234</v>
      </c>
      <c r="C16" s="169" t="s">
        <v>460</v>
      </c>
      <c r="D16" s="170" t="s">
        <v>450</v>
      </c>
    </row>
    <row r="17" spans="2:5">
      <c r="B17" s="151" t="s">
        <v>455</v>
      </c>
      <c r="C17" s="169" t="s">
        <v>115</v>
      </c>
      <c r="D17" s="170" t="s">
        <v>451</v>
      </c>
    </row>
    <row r="18" spans="2:5" customFormat="1" ht="14.5">
      <c r="B18" s="324" t="s">
        <v>456</v>
      </c>
      <c r="C18" s="325"/>
      <c r="D18" s="326"/>
    </row>
    <row r="19" spans="2:5" ht="14.5">
      <c r="B19" s="151" t="s">
        <v>457</v>
      </c>
      <c r="C19" s="169" t="s">
        <v>115</v>
      </c>
      <c r="D19" s="171" t="s">
        <v>452</v>
      </c>
    </row>
    <row r="20" spans="2:5" ht="14.5">
      <c r="B20" s="151" t="s">
        <v>458</v>
      </c>
      <c r="C20" s="169" t="s">
        <v>115</v>
      </c>
      <c r="D20" s="171" t="s">
        <v>453</v>
      </c>
    </row>
    <row r="21" spans="2:5" ht="15" thickBot="1">
      <c r="B21" s="152" t="s">
        <v>459</v>
      </c>
      <c r="C21" s="172" t="s">
        <v>115</v>
      </c>
      <c r="D21" s="173" t="s">
        <v>454</v>
      </c>
    </row>
    <row r="22" spans="2:5">
      <c r="B22" s="30"/>
      <c r="C22" s="22"/>
      <c r="D22" s="22"/>
    </row>
    <row r="24" spans="2:5" ht="27.75" customHeight="1">
      <c r="B24" s="322"/>
      <c r="C24" s="322"/>
      <c r="D24" s="322"/>
      <c r="E24" s="322"/>
    </row>
    <row r="25" spans="2:5" ht="27.75" customHeight="1">
      <c r="B25" s="153"/>
      <c r="C25" s="166"/>
      <c r="D25" s="166"/>
      <c r="E25" s="153"/>
    </row>
    <row r="26" spans="2:5" ht="42.75" customHeight="1">
      <c r="B26" s="321" t="s">
        <v>216</v>
      </c>
      <c r="C26" s="321"/>
      <c r="D26" s="321"/>
      <c r="E26" s="321"/>
    </row>
    <row r="27" spans="2:5" ht="30" customHeight="1">
      <c r="B27" s="321"/>
      <c r="C27" s="321"/>
      <c r="D27" s="321"/>
      <c r="E27" s="321"/>
    </row>
    <row r="28" spans="2:5" ht="30" customHeight="1">
      <c r="B28" s="321"/>
      <c r="C28" s="321"/>
      <c r="D28" s="321"/>
      <c r="E28" s="321"/>
    </row>
    <row r="29" spans="2:5" ht="30" customHeight="1">
      <c r="B29" s="321"/>
      <c r="C29" s="321"/>
      <c r="D29" s="321"/>
      <c r="E29" s="321"/>
    </row>
    <row r="30" spans="2:5" ht="119.5" customHeight="1">
      <c r="B30" s="321"/>
      <c r="C30" s="321"/>
      <c r="D30" s="321"/>
      <c r="E30" s="321"/>
    </row>
    <row r="31" spans="2:5">
      <c r="B31" s="321" t="s">
        <v>219</v>
      </c>
      <c r="C31" s="321"/>
      <c r="D31" s="321"/>
      <c r="E31" s="321"/>
    </row>
    <row r="32" spans="2:5">
      <c r="B32" s="321"/>
      <c r="C32" s="321"/>
      <c r="D32" s="321"/>
      <c r="E32" s="321"/>
    </row>
    <row r="33" spans="2:5">
      <c r="B33" s="321"/>
      <c r="C33" s="321"/>
      <c r="D33" s="321"/>
      <c r="E33" s="321"/>
    </row>
  </sheetData>
  <sheetProtection algorithmName="SHA-512" hashValue="dGkEVnDeuTbMZbavgKouzihFjVbiCy0/yCZCGEp4cy5Jqb1OTE2srVrcE1/Xz6M33Mo0JYCQgSCunWy1Z9r18A==" saltValue="pNHvnXSYS7tHIvpZv+uWcQ==" spinCount="100000" sheet="1" objects="1" scenarios="1"/>
  <mergeCells count="5">
    <mergeCell ref="B26:E30"/>
    <mergeCell ref="B31:E33"/>
    <mergeCell ref="B24:E24"/>
    <mergeCell ref="B2:E2"/>
    <mergeCell ref="B18:D18"/>
  </mergeCells>
  <pageMargins left="0.7" right="0.7" top="0.75" bottom="0.75" header="0.3" footer="0.3"/>
  <pageSetup paperSize="9" scale="62" orientation="portrait" r:id="rId1"/>
  <headerFooter>
    <oddFooter>&amp;R&amp;1#&amp;"Arial"&amp;10&amp;K000000Confidential C</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47E8C1-40EA-483C-9B13-DC3D3E3751DC}">
  <sheetPr>
    <pageSetUpPr fitToPage="1"/>
  </sheetPr>
  <dimension ref="A2:H60"/>
  <sheetViews>
    <sheetView showGridLines="0" view="pageBreakPreview" zoomScale="93" zoomScaleNormal="100" zoomScaleSheetLayoutView="93" workbookViewId="0">
      <selection activeCell="B61" sqref="B61"/>
    </sheetView>
  </sheetViews>
  <sheetFormatPr defaultColWidth="8.90625" defaultRowHeight="14.5"/>
  <cols>
    <col min="1" max="1" width="8.90625" style="5"/>
    <col min="2" max="2" width="100.08984375" style="5" customWidth="1"/>
    <col min="3" max="3" width="20.36328125" style="5" customWidth="1"/>
    <col min="4" max="4" width="17.08984375" style="5" customWidth="1"/>
    <col min="5" max="16384" width="8.90625" style="5"/>
  </cols>
  <sheetData>
    <row r="2" spans="2:7" ht="22.5">
      <c r="B2" s="145" t="s">
        <v>382</v>
      </c>
      <c r="C2" s="146"/>
      <c r="D2" s="146"/>
      <c r="E2" s="146"/>
      <c r="F2" s="191"/>
      <c r="G2" s="146"/>
    </row>
    <row r="31" spans="2:8" ht="34.5" customHeight="1">
      <c r="B31" s="10" t="s">
        <v>241</v>
      </c>
      <c r="C31" s="197" t="s">
        <v>483</v>
      </c>
      <c r="D31" s="197" t="s">
        <v>484</v>
      </c>
      <c r="E31" s="9"/>
      <c r="F31" s="192"/>
      <c r="G31" s="9"/>
      <c r="H31" s="9"/>
    </row>
    <row r="32" spans="2:8" ht="17.5">
      <c r="B32" s="17" t="s">
        <v>135</v>
      </c>
      <c r="C32" s="147">
        <v>2738</v>
      </c>
      <c r="D32" s="147">
        <v>2738</v>
      </c>
      <c r="E32" s="147"/>
      <c r="F32" s="193"/>
      <c r="G32" s="147"/>
      <c r="H32" s="147"/>
    </row>
    <row r="33" spans="1:8" ht="17.5">
      <c r="B33" s="17" t="s">
        <v>136</v>
      </c>
      <c r="C33" s="147">
        <v>4710</v>
      </c>
      <c r="D33" s="147">
        <v>4710</v>
      </c>
      <c r="E33" s="147"/>
      <c r="F33" s="193"/>
      <c r="G33" s="147"/>
      <c r="H33" s="147"/>
    </row>
    <row r="34" spans="1:8" s="116" customFormat="1" ht="17.5">
      <c r="A34" s="5"/>
      <c r="B34" s="17" t="s">
        <v>137</v>
      </c>
      <c r="C34" s="148" t="s">
        <v>357</v>
      </c>
      <c r="D34" s="148" t="s">
        <v>357</v>
      </c>
      <c r="E34" s="148"/>
      <c r="F34" s="194"/>
      <c r="G34" s="148"/>
      <c r="H34" s="148"/>
    </row>
    <row r="35" spans="1:8" s="116" customFormat="1" ht="17.5">
      <c r="A35" s="5"/>
      <c r="B35" s="17" t="s">
        <v>138</v>
      </c>
      <c r="C35" s="148" t="s">
        <v>356</v>
      </c>
      <c r="D35" s="148" t="s">
        <v>485</v>
      </c>
      <c r="E35" s="148"/>
      <c r="F35" s="194"/>
      <c r="G35" s="148"/>
      <c r="H35" s="148"/>
    </row>
    <row r="36" spans="1:8" s="116" customFormat="1" ht="17.5">
      <c r="A36" s="5"/>
      <c r="B36" s="17" t="s">
        <v>139</v>
      </c>
      <c r="C36" s="148">
        <v>1.6040000000000001</v>
      </c>
      <c r="D36" s="148">
        <v>1.6040000000000001</v>
      </c>
      <c r="E36" s="148"/>
      <c r="F36" s="194"/>
      <c r="G36" s="148"/>
      <c r="H36" s="148"/>
    </row>
    <row r="37" spans="1:8" s="116" customFormat="1" ht="17.5">
      <c r="A37" s="5"/>
      <c r="B37" s="17" t="s">
        <v>140</v>
      </c>
      <c r="C37" s="148">
        <v>1.6040000000000001</v>
      </c>
      <c r="D37" s="148">
        <v>1.6040000000000001</v>
      </c>
      <c r="E37" s="148"/>
      <c r="F37" s="194"/>
      <c r="G37" s="148"/>
      <c r="H37" s="148"/>
    </row>
    <row r="38" spans="1:8" s="116" customFormat="1" ht="17.5">
      <c r="A38" s="5"/>
      <c r="B38" s="17" t="s">
        <v>141</v>
      </c>
      <c r="C38" s="148" t="s">
        <v>358</v>
      </c>
      <c r="D38" s="148" t="s">
        <v>358</v>
      </c>
      <c r="E38" s="148"/>
      <c r="F38" s="194"/>
      <c r="G38" s="148"/>
      <c r="H38" s="148"/>
    </row>
    <row r="39" spans="1:8" s="116" customFormat="1" ht="17.5">
      <c r="A39" s="5"/>
      <c r="B39" s="17" t="s">
        <v>394</v>
      </c>
      <c r="C39" s="148">
        <v>1613</v>
      </c>
      <c r="D39" s="148">
        <v>1613</v>
      </c>
      <c r="E39" s="148"/>
      <c r="F39" s="194"/>
      <c r="G39" s="148"/>
      <c r="H39" s="148"/>
    </row>
    <row r="40" spans="1:8" s="116" customFormat="1" ht="17.5">
      <c r="A40" s="5"/>
      <c r="B40" s="17" t="s">
        <v>142</v>
      </c>
      <c r="C40" s="148">
        <v>2251</v>
      </c>
      <c r="D40" s="148">
        <v>2251</v>
      </c>
      <c r="E40" s="148"/>
      <c r="F40" s="194"/>
      <c r="G40" s="148"/>
      <c r="H40" s="148"/>
    </row>
    <row r="41" spans="1:8" s="116" customFormat="1" ht="17.5">
      <c r="A41" s="5"/>
      <c r="B41" s="17" t="s">
        <v>143</v>
      </c>
      <c r="C41" s="148">
        <v>827</v>
      </c>
      <c r="D41" s="148">
        <v>827</v>
      </c>
      <c r="E41" s="148"/>
      <c r="F41" s="194"/>
      <c r="G41" s="148"/>
      <c r="H41" s="148"/>
    </row>
    <row r="42" spans="1:8" ht="17.5">
      <c r="B42" s="17" t="s">
        <v>144</v>
      </c>
      <c r="C42" s="148">
        <v>174</v>
      </c>
      <c r="D42" s="148">
        <v>155</v>
      </c>
      <c r="E42" s="148"/>
      <c r="F42" s="194"/>
      <c r="G42" s="148"/>
      <c r="H42" s="148"/>
    </row>
    <row r="43" spans="1:8" ht="17.5">
      <c r="B43" s="17" t="s">
        <v>145</v>
      </c>
      <c r="C43" s="148">
        <v>145</v>
      </c>
      <c r="D43" s="148">
        <v>136</v>
      </c>
      <c r="E43" s="148"/>
      <c r="F43" s="194"/>
      <c r="G43" s="148"/>
      <c r="H43" s="148"/>
    </row>
    <row r="44" spans="1:8" ht="17.399999999999999" customHeight="1">
      <c r="B44" s="10" t="s">
        <v>240</v>
      </c>
      <c r="C44" s="7" t="s">
        <v>133</v>
      </c>
      <c r="D44" s="7" t="s">
        <v>133</v>
      </c>
      <c r="E44" s="7"/>
      <c r="F44" s="195"/>
      <c r="G44" s="7"/>
      <c r="H44" s="7"/>
    </row>
    <row r="45" spans="1:8" ht="17.5">
      <c r="B45" s="17" t="s">
        <v>146</v>
      </c>
      <c r="C45" s="148" t="s">
        <v>134</v>
      </c>
      <c r="D45" s="148" t="s">
        <v>134</v>
      </c>
      <c r="E45" s="148"/>
      <c r="F45" s="194"/>
      <c r="G45" s="148"/>
      <c r="H45" s="148"/>
    </row>
    <row r="46" spans="1:8" ht="17.5">
      <c r="B46" s="17" t="s">
        <v>147</v>
      </c>
      <c r="C46" s="148">
        <v>1475</v>
      </c>
      <c r="D46" s="148">
        <v>1475</v>
      </c>
      <c r="E46" s="148"/>
      <c r="F46" s="194"/>
      <c r="G46" s="148"/>
      <c r="H46" s="148"/>
    </row>
    <row r="47" spans="1:8" ht="17.5">
      <c r="B47" s="17" t="s">
        <v>148</v>
      </c>
      <c r="C47" s="148">
        <v>1445</v>
      </c>
      <c r="D47" s="148">
        <v>1445</v>
      </c>
      <c r="E47" s="148"/>
      <c r="F47" s="194"/>
      <c r="G47" s="148"/>
      <c r="H47" s="148"/>
    </row>
    <row r="48" spans="1:8" ht="17.5">
      <c r="B48" s="17" t="s">
        <v>149</v>
      </c>
      <c r="C48" s="148">
        <v>1424</v>
      </c>
      <c r="D48" s="148">
        <v>1424</v>
      </c>
      <c r="E48" s="148"/>
      <c r="F48" s="194"/>
      <c r="G48" s="148"/>
      <c r="H48" s="148"/>
    </row>
    <row r="49" spans="2:8" ht="17.5">
      <c r="B49" s="17" t="s">
        <v>152</v>
      </c>
      <c r="C49" s="148">
        <v>302</v>
      </c>
      <c r="D49" s="148">
        <v>302</v>
      </c>
      <c r="E49" s="148"/>
      <c r="F49" s="194"/>
      <c r="G49" s="148"/>
      <c r="H49" s="148"/>
    </row>
    <row r="50" spans="2:8" ht="17.5" hidden="1" customHeight="1">
      <c r="B50" s="11" t="s">
        <v>150</v>
      </c>
      <c r="C50" s="6">
        <v>913</v>
      </c>
      <c r="D50" s="6">
        <v>913</v>
      </c>
      <c r="E50" s="6"/>
      <c r="F50" s="194"/>
      <c r="G50" s="6"/>
      <c r="H50" s="6"/>
    </row>
    <row r="51" spans="2:8" ht="17.5" hidden="1" customHeight="1">
      <c r="B51" s="11" t="s">
        <v>151</v>
      </c>
      <c r="C51" s="6">
        <v>901</v>
      </c>
      <c r="D51" s="6">
        <v>901</v>
      </c>
      <c r="E51" s="6"/>
      <c r="F51" s="194"/>
      <c r="G51" s="6"/>
      <c r="H51" s="6"/>
    </row>
    <row r="52" spans="2:8" ht="17.399999999999999" customHeight="1">
      <c r="B52" s="10" t="s">
        <v>239</v>
      </c>
      <c r="C52" s="8" t="s">
        <v>133</v>
      </c>
      <c r="D52" s="8" t="s">
        <v>133</v>
      </c>
      <c r="E52" s="8"/>
      <c r="F52" s="196"/>
      <c r="G52" s="8"/>
      <c r="H52" s="8"/>
    </row>
    <row r="53" spans="2:8" ht="18" customHeight="1">
      <c r="B53" s="17" t="s">
        <v>248</v>
      </c>
      <c r="C53" s="148">
        <v>530</v>
      </c>
      <c r="D53" s="148">
        <v>439</v>
      </c>
      <c r="E53" s="148"/>
      <c r="F53" s="194"/>
      <c r="G53" s="148"/>
      <c r="H53" s="148"/>
    </row>
    <row r="54" spans="2:8" ht="17.5">
      <c r="B54" s="17" t="s">
        <v>153</v>
      </c>
      <c r="C54" s="148">
        <v>1600</v>
      </c>
      <c r="D54" s="148">
        <v>1541</v>
      </c>
      <c r="E54" s="148"/>
      <c r="F54" s="194"/>
      <c r="G54" s="148"/>
      <c r="H54" s="148"/>
    </row>
    <row r="55" spans="2:8" ht="17.5">
      <c r="B55" s="17" t="s">
        <v>489</v>
      </c>
      <c r="C55" s="148">
        <v>33</v>
      </c>
      <c r="D55" s="148" t="s">
        <v>115</v>
      </c>
      <c r="E55" s="148"/>
      <c r="F55" s="194"/>
      <c r="G55" s="148"/>
      <c r="H55" s="148"/>
    </row>
    <row r="56" spans="2:8" ht="17.399999999999999" customHeight="1">
      <c r="B56" s="10" t="s">
        <v>238</v>
      </c>
      <c r="C56" s="8" t="s">
        <v>133</v>
      </c>
      <c r="D56" s="8" t="s">
        <v>133</v>
      </c>
      <c r="E56" s="8"/>
      <c r="F56" s="196"/>
      <c r="G56" s="8"/>
      <c r="H56" s="8"/>
    </row>
    <row r="57" spans="2:8" ht="17.5" hidden="1" customHeight="1">
      <c r="B57" s="11" t="s">
        <v>154</v>
      </c>
      <c r="C57" s="6"/>
      <c r="D57" s="6"/>
      <c r="E57" s="6"/>
      <c r="F57" s="194"/>
      <c r="G57" s="6"/>
      <c r="H57" s="6"/>
    </row>
    <row r="58" spans="2:8" ht="17.5">
      <c r="B58" s="17" t="s">
        <v>155</v>
      </c>
      <c r="C58" s="148">
        <v>603</v>
      </c>
      <c r="D58" s="148">
        <v>603</v>
      </c>
      <c r="E58" s="148"/>
      <c r="F58" s="194"/>
      <c r="G58" s="148"/>
      <c r="H58" s="148"/>
    </row>
    <row r="59" spans="2:8" ht="17.5" hidden="1" customHeight="1">
      <c r="B59" s="17" t="s">
        <v>156</v>
      </c>
      <c r="C59" s="148"/>
      <c r="D59" s="148"/>
      <c r="E59" s="148"/>
      <c r="F59" s="194"/>
      <c r="G59" s="148"/>
      <c r="H59" s="148"/>
    </row>
    <row r="60" spans="2:8" ht="17.5">
      <c r="B60" s="17" t="s">
        <v>157</v>
      </c>
      <c r="C60" s="148">
        <v>1034</v>
      </c>
      <c r="D60" s="148">
        <v>1034</v>
      </c>
      <c r="E60" s="148"/>
      <c r="F60" s="194"/>
      <c r="G60" s="148"/>
      <c r="H60" s="148"/>
    </row>
  </sheetData>
  <sheetProtection algorithmName="SHA-512" hashValue="iNNZAsCfIJ1ZW4ivwnI9nV/AJbsm9NS2HJ36qZu2A9mwwvlsf3oSg888VeO3HoEtgF8d5Jd4THYcNIS3mk6bGQ==" saltValue="d1Q6JfLvdhmscSuE3y+kWg==" spinCount="100000" sheet="1" objects="1" scenarios="1"/>
  <pageMargins left="0.7" right="0.7" top="0.75" bottom="0.75" header="0.3" footer="0.3"/>
  <pageSetup paperSize="9" scale="58" fitToHeight="0" orientation="portrait" r:id="rId1"/>
  <headerFooter>
    <oddFooter>&amp;R&amp;1#&amp;"Arial"&amp;10&amp;K000000Confidential C</oddFooter>
  </headerFooter>
  <drawing r:id="rId2"/>
</worksheet>
</file>

<file path=docMetadata/LabelInfo.xml><?xml version="1.0" encoding="utf-8"?>
<clbl:labelList xmlns:clbl="http://schemas.microsoft.com/office/2020/mipLabelMetadata">
  <clbl:label id="{fd1c0902-ed92-4fed-896d-2e7725de02d4}" enabled="1" method="Standard" siteId="{d6b0bbee-7cd9-4d60-bce6-4a67b543e2ae}"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6</vt:i4>
      </vt:variant>
    </vt:vector>
  </HeadingPairs>
  <TitlesOfParts>
    <vt:vector size="12" baseType="lpstr">
      <vt:lpstr>gama</vt:lpstr>
      <vt:lpstr>echipamente standard </vt:lpstr>
      <vt:lpstr>echipamente optionale</vt:lpstr>
      <vt:lpstr>caracteristici tehnice</vt:lpstr>
      <vt:lpstr>Emisii si consum</vt:lpstr>
      <vt:lpstr>dimensiuni</vt:lpstr>
      <vt:lpstr>'caracteristici tehnice'!Print_Area</vt:lpstr>
      <vt:lpstr>dimensiuni!Print_Area</vt:lpstr>
      <vt:lpstr>'echipamente optionale'!Print_Area</vt:lpstr>
      <vt:lpstr>'echipamente standard '!Print_Area</vt:lpstr>
      <vt:lpstr>'Emisii si consum'!Print_Area</vt:lpstr>
      <vt:lpstr>gama!Print_Area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ANDONE Oana-Alexandra</dc:creator>
  <cp:keywords/>
  <dc:description/>
  <cp:lastModifiedBy>ANDONE Oana-Alexandra</cp:lastModifiedBy>
  <cp:revision/>
  <cp:lastPrinted>2024-10-07T14:38:14Z</cp:lastPrinted>
  <dcterms:created xsi:type="dcterms:W3CDTF">2015-06-05T18:17:20Z</dcterms:created>
  <dcterms:modified xsi:type="dcterms:W3CDTF">2024-10-07T14:39:26Z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y fmtid="{D5CDD505-2E9C-101B-9397-08002B2CF9AE}" pid="4" name="MSIP_Label_fd1c0902-ed92-4fed-896d-2e7725de02d4_Enabled">
    <vt:lpwstr>true</vt:lpwstr>
  </property>
  <property fmtid="{D5CDD505-2E9C-101B-9397-08002B2CF9AE}" pid="5" name="MSIP_Label_fd1c0902-ed92-4fed-896d-2e7725de02d4_SetDate">
    <vt:lpwstr>2022-11-25T14:48:46Z</vt:lpwstr>
  </property>
  <property fmtid="{D5CDD505-2E9C-101B-9397-08002B2CF9AE}" pid="6" name="MSIP_Label_fd1c0902-ed92-4fed-896d-2e7725de02d4_Method">
    <vt:lpwstr>Standard</vt:lpwstr>
  </property>
  <property fmtid="{D5CDD505-2E9C-101B-9397-08002B2CF9AE}" pid="7" name="MSIP_Label_fd1c0902-ed92-4fed-896d-2e7725de02d4_Name">
    <vt:lpwstr>Anyone (not protected)</vt:lpwstr>
  </property>
  <property fmtid="{D5CDD505-2E9C-101B-9397-08002B2CF9AE}" pid="8" name="MSIP_Label_fd1c0902-ed92-4fed-896d-2e7725de02d4_SiteId">
    <vt:lpwstr>d6b0bbee-7cd9-4d60-bce6-4a67b543e2ae</vt:lpwstr>
  </property>
  <property fmtid="{D5CDD505-2E9C-101B-9397-08002B2CF9AE}" pid="9" name="MSIP_Label_fd1c0902-ed92-4fed-896d-2e7725de02d4_ActionId">
    <vt:lpwstr>a97f267b-bc81-4185-a32f-55c83f4427dc</vt:lpwstr>
  </property>
  <property fmtid="{D5CDD505-2E9C-101B-9397-08002B2CF9AE}" pid="10" name="MSIP_Label_fd1c0902-ed92-4fed-896d-2e7725de02d4_ContentBits">
    <vt:lpwstr>2</vt:lpwstr>
  </property>
  <property fmtid="{D5CDD505-2E9C-101B-9397-08002B2CF9AE}" pid="11" name="_AdHocReviewCycleID">
    <vt:i4>1193396505</vt:i4>
  </property>
  <property fmtid="{D5CDD505-2E9C-101B-9397-08002B2CF9AE}" pid="12" name="_NewReviewCycle">
    <vt:lpwstr/>
  </property>
  <property fmtid="{D5CDD505-2E9C-101B-9397-08002B2CF9AE}" pid="13" name="_EmailSubject">
    <vt:lpwstr>D_SUV_Fisa Pret Produs_Renault Rafale_Sept PHEV.xlsx</vt:lpwstr>
  </property>
  <property fmtid="{D5CDD505-2E9C-101B-9397-08002B2CF9AE}" pid="14" name="_AuthorEmail">
    <vt:lpwstr>oana-alexandra.andone@renault.com</vt:lpwstr>
  </property>
  <property fmtid="{D5CDD505-2E9C-101B-9397-08002B2CF9AE}" pid="15" name="_AuthorEmailDisplayName">
    <vt:lpwstr>ANDONE Oana-Alexandra</vt:lpwstr>
  </property>
</Properties>
</file>